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11400" tabRatio="859"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62913"/>
</workbook>
</file>

<file path=xl/calcChain.xml><?xml version="1.0" encoding="utf-8"?>
<calcChain xmlns="http://schemas.openxmlformats.org/spreadsheetml/2006/main">
  <c r="BG35" i="9"/>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36"/>
  <c r="CO35"/>
  <c r="AM35"/>
  <c r="C35"/>
  <c r="CO34"/>
  <c r="BW34"/>
  <c r="BW35" s="1"/>
  <c r="BW36" s="1"/>
  <c r="BW37" s="1"/>
  <c r="BW38" s="1"/>
  <c r="BW39" s="1"/>
  <c r="BW40" s="1"/>
  <c r="BW41" s="1"/>
  <c r="BW42" s="1"/>
  <c r="AM34"/>
  <c r="C34"/>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alcChain>
</file>

<file path=xl/sharedStrings.xml><?xml version="1.0" encoding="utf-8"?>
<sst xmlns="http://schemas.openxmlformats.org/spreadsheetml/2006/main" count="1009" uniqueCount="561">
  <si>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</si>
  <si>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</si>
  <si>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</si>
  <si>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</si>
  <si>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</si>
  <si>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</si>
  <si>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</si>
  <si>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</si>
  <si>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</si>
  <si>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</si>
  <si>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</si>
  <si>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</si>
  <si>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</si>
  <si>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</si>
  <si>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</si>
  <si>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</si>
  <si>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</si>
  <si>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</si>
  <si>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</si>
  <si>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</si>
  <si>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</si>
  <si>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</si>
  <si>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</si>
  <si>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</si>
  <si>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</si>
  <si>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</si>
  <si>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</si>
  <si>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</si>
  <si>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</si>
  <si>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</si>
  <si>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</si>
  <si>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</si>
  <si>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</si>
  <si>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</si>
  <si>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</si>
  <si>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</si>
  <si>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</si>
  <si>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</si>
  <si>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</si>
  <si>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</si>
  <si>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</si>
  <si>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</si>
  <si>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</si>
  <si>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</si>
  <si>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</si>
  <si>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</si>
  <si>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</si>
  <si>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</si>
  <si>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</si>
  <si>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</si>
  <si>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</si>
  <si>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</si>
  <si>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</si>
  <si>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</si>
  <si>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</si>
  <si>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</si>
  <si>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</si>
  <si>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</si>
  <si>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</si>
  <si>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</si>
  <si>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</si>
  <si>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</si>
  <si>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</si>
  <si>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</si>
  <si>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</si>
  <si>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</si>
  <si>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</si>
  <si>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</si>
  <si>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</si>
  <si>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</si>
  <si>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</si>
  <si>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</si>
  <si>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</si>
  <si>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</si>
  <si>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</si>
  <si>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</si>
  <si>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</si>
  <si>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</si>
  <si>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</si>
  <si>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住田町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</si>
  <si>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</si>
  <si>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</si>
  <si>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</si>
  <si>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</si>
  <si>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</si>
  <si>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</si>
  <si>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</si>
  <si>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</si>
  <si>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</si>
  <si>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</si>
  <si>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</si>
  <si>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</si>
  <si>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</si>
  <si>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</si>
  <si>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</si>
  <si>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</si>
  <si>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</si>
  <si>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</si>
  <si>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</si>
  <si>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</si>
  <si>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</si>
  <si>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</si>
  <si>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</si>
  <si>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</si>
  <si>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</si>
  <si>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</si>
  <si>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</si>
  <si>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</si>
  <si>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</si>
  <si>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</si>
  <si>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</si>
  <si>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</si>
  <si>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</si>
  <si>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</si>
  <si>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</si>
  <si>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</si>
  <si>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</si>
  <si>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</si>
  <si>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</si>
  <si>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</si>
  <si>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</si>
  <si>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</si>
  <si>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</si>
  <si>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</si>
  <si>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</si>
  <si>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</si>
  <si>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</si>
  <si>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</si>
  <si>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</si>
  <si>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</si>
  <si>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</si>
  <si>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</si>
  <si>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</si>
  <si>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</si>
  <si>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</si>
  <si>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</si>
  <si>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</si>
  <si>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</si>
  <si>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</si>
  <si>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</si>
  <si>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</si>
  <si>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</si>
  <si>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</si>
  <si>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</si>
  <si>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</si>
  <si>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</si>
  <si>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</si>
  <si>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</si>
  <si>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</si>
  <si>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</si>
  <si>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</si>
  <si>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</si>
  <si>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</si>
  <si>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</si>
  <si>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</si>
  <si>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</si>
  <si>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</si>
  <si>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</si>
  <si>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</si>
  <si>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</si>
  <si>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</si>
  <si>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</si>
  <si>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</si>
  <si>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</si>
  <si>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</si>
  <si>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</si>
  <si>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</si>
  <si>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</si>
  <si>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</si>
  <si>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</si>
  <si>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</si>
  <si>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</si>
  <si>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</si>
  <si>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</si>
  <si>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</si>
  <si>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</si>
  <si>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</si>
  <si>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</si>
  <si>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</si>
  <si>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</si>
  <si>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</si>
  <si>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</si>
  <si>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</si>
  <si>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</si>
  <si>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</si>
  <si>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</si>
  <si>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</si>
  <si>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</si>
  <si>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</si>
  <si>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</si>
  <si>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</si>
  <si>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</si>
  <si>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</si>
  <si>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</si>
  <si>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岩手県住田町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</si>
  <si>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</si>
  <si>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</si>
  <si>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</si>
  <si>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</si>
  <si>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</si>
  <si>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</si>
  <si>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</si>
  <si>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</si>
  <si>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</si>
  <si>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</si>
  <si>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</si>
  <si>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</si>
  <si>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</si>
  <si>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</si>
  <si>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</si>
  <si>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</si>
  <si>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</si>
  <si>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</si>
  <si>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</si>
  <si>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</si>
  <si>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</si>
  <si>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</si>
  <si>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</si>
  <si>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</si>
  <si>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</si>
  <si>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</si>
  <si>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</si>
  <si>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</si>
  <si>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</si>
  <si>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</si>
  <si>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</si>
  <si>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</si>
  <si>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</si>
  <si>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</si>
  <si>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</si>
  <si>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</si>
  <si>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</si>
  <si>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</si>
  <si>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</si>
  <si>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</si>
  <si>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</si>
  <si>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</si>
  <si>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</si>
  <si>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</si>
  <si>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</si>
  <si>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</si>
  <si>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</si>
  <si>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</si>
  <si>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</si>
  <si>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</si>
  <si>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</si>
  <si>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</si>
  <si>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</si>
  <si>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</si>
  <si>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</si>
  <si>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</si>
  <si>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</si>
  <si>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</si>
  <si>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</si>
  <si>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</si>
  <si>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</si>
  <si>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</si>
  <si>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</si>
  <si>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</si>
  <si>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</si>
  <si>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</si>
  <si>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</si>
  <si>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</si>
  <si>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</si>
  <si>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</si>
  <si>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</si>
  <si>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</si>
  <si>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</si>
  <si>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</si>
  <si>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</si>
  <si>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</si>
  <si>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</si>
  <si>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</si>
  <si>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</si>
  <si>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</si>
  <si>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</si>
  <si>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</si>
  <si>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</si>
  <si>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</si>
  <si>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</si>
  <si>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</si>
  <si>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</si>
  <si>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</si>
  <si>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</si>
  <si>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</si>
  <si>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</si>
  <si>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</si>
  <si>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</si>
  <si>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</si>
  <si>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</si>
  <si>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</si>
  <si>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</si>
  <si>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</si>
  <si>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</si>
  <si>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</si>
  <si>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</si>
  <si>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</si>
  <si>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</si>
  <si>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</si>
  <si>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</si>
  <si>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</si>
  <si>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</si>
  <si>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</si>
  <si>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</si>
  <si>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</si>
  <si>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</si>
  <si>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</si>
  <si>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</si>
  <si>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</si>
  <si>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</si>
  <si>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</si>
  <si>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</si>
  <si>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</si>
  <si>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</si>
  <si>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</si>
  <si>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</si>
  <si>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</si>
  <si>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</si>
  <si>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</si>
  <si>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</si>
  <si>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</si>
  <si>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</si>
  <si>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</si>
  <si>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</si>
  <si>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</si>
  <si>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</si>
  <si>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</si>
  <si>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</si>
  <si>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</si>
  <si>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</si>
  <si>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</si>
  <si>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</si>
  <si>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</si>
  <si>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</si>
  <si>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</si>
  <si>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</si>
  <si>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</si>
  <si>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</si>
  <si>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</si>
  <si>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</si>
  <si>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</si>
  <si>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</si>
  <si>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</si>
  <si>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</si>
  <si>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岩手県住田町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</si>
  <si>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</si>
  <si>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</si>
  <si>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</si>
  <si>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</si>
  <si>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</si>
  <si>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</si>
  <si>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</si>
  <si>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</si>
  <si>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</si>
  <si>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</si>
  <si>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</si>
  <si>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</si>
  <si>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</si>
  <si>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</si>
  <si>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</si>
  <si>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</si>
  <si>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</si>
  <si>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</si>
  <si>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</si>
  <si>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</si>
  <si>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</si>
  <si>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</si>
  <si>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</si>
  <si>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</si>
  <si>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</si>
  <si>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</si>
  <si>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</si>
  <si>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</si>
  <si>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</si>
  <si>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</si>
  <si>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</si>
  <si>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</si>
  <si>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</si>
  <si>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</si>
  <si>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介護保険（保険事業勘定）</t>
    <phoneticPr fontId="5"/>
  </si>
  <si>
    <t>介護保険（介護サービス事業勘定）</t>
    <phoneticPr fontId="5"/>
  </si>
  <si>
    <t>後期高齢者医療</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</si>
  <si>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</si>
  <si>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</si>
  <si>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</si>
  <si>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</si>
  <si>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</si>
  <si>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</si>
  <si>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</si>
  <si>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</si>
  <si>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</si>
  <si>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</si>
  <si>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</si>
  <si>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</si>
  <si>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</si>
  <si>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</si>
  <si>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</si>
  <si>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</si>
  <si>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</si>
  <si>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</si>
  <si>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</si>
  <si>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</si>
  <si>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</si>
  <si>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</si>
  <si>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</si>
  <si>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</si>
  <si>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</si>
  <si>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</si>
  <si>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</si>
  <si>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</si>
  <si>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</si>
  <si>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</si>
  <si>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</si>
  <si>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</si>
  <si>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</si>
  <si>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</si>
  <si>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</si>
  <si>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</si>
  <si>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</si>
  <si>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</si>
  <si>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</si>
  <si>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</si>
  <si>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</si>
  <si>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</si>
  <si>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</si>
  <si>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</si>
  <si>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</si>
  <si>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</si>
  <si>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</si>
  <si>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</si>
  <si>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</si>
  <si>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</si>
  <si>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</si>
  <si>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</si>
  <si>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</si>
  <si>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</si>
  <si>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</si>
  <si>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</si>
  <si>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</si>
  <si>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</si>
  <si>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</si>
  <si>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</si>
  <si>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</si>
  <si>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</si>
  <si>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</si>
  <si>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</si>
  <si>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</si>
  <si>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</si>
  <si>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</si>
  <si>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</si>
  <si>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</si>
  <si>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</si>
  <si>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</si>
  <si>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</si>
  <si>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</si>
  <si>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</si>
  <si>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</si>
  <si>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</si>
  <si>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</si>
  <si>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</si>
  <si>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</si>
  <si>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</si>
  <si>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</si>
  <si>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</si>
  <si>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</si>
  <si>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</si>
  <si>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</si>
  <si>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</si>
  <si>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</si>
  <si>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</si>
  <si>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</si>
  <si>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</si>
  <si>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</si>
  <si>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</si>
  <si>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</si>
  <si>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</si>
  <si>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</si>
  <si>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</si>
  <si>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</si>
  <si>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</si>
  <si>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</si>
  <si>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</si>
  <si>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</si>
  <si>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</si>
  <si>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</si>
  <si>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</si>
  <si>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</si>
  <si>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</si>
  <si>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</si>
  <si>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</si>
  <si>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</si>
  <si>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</si>
  <si>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</si>
  <si>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</si>
  <si>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</si>
  <si>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</si>
  <si>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</si>
  <si>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</si>
  <si>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</si>
  <si>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</si>
  <si>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</si>
  <si>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</si>
  <si>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</si>
  <si>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</si>
  <si>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</si>
  <si>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</si>
  <si>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</si>
  <si>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</si>
  <si>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</si>
  <si>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</si>
  <si>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</si>
  <si>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</si>
  <si>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</si>
  <si>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</si>
  <si>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</si>
  <si>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</si>
  <si>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</si>
  <si>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</si>
  <si>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</si>
  <si>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0.05</t>
  </si>
  <si>
    <t>▲ 2.32</t>
  </si>
  <si>
    <t>一般会計</t>
  </si>
  <si>
    <t>国民健康保険</t>
  </si>
  <si>
    <t>下水道事業</t>
  </si>
  <si>
    <t>介護保険（保険事業勘定）</t>
  </si>
  <si>
    <t>介護保険（介護サービス事業勘定）</t>
  </si>
  <si>
    <t>後期高齢者医療</t>
  </si>
  <si>
    <t>簡易水道事業</t>
  </si>
  <si>
    <t>その他会計（赤字）</t>
  </si>
  <si>
    <t>その他会計（黒字）</t>
  </si>
  <si>
    <t>-</t>
    <phoneticPr fontId="2"/>
  </si>
  <si>
    <t>-</t>
    <phoneticPr fontId="2"/>
  </si>
  <si>
    <t>-</t>
    <phoneticPr fontId="2"/>
  </si>
  <si>
    <t>-</t>
    <phoneticPr fontId="2"/>
  </si>
  <si>
    <t>-</t>
    <phoneticPr fontId="2"/>
  </si>
  <si>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</si>
  <si>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</si>
  <si>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13" eb="15">
      <t>トクベツ</t>
    </rPh>
    <rPh sb="15" eb="17">
      <t>カイケイ</t>
    </rPh>
    <phoneticPr fontId="2"/>
  </si>
  <si>
    <t>気仙広域連合（一般会計）</t>
    <rPh sb="0" eb="2">
      <t>ケセン</t>
    </rPh>
    <rPh sb="2" eb="4">
      <t>コウイキ</t>
    </rPh>
    <rPh sb="4" eb="6">
      <t>レンゴウ</t>
    </rPh>
    <rPh sb="7" eb="9">
      <t>イッパン</t>
    </rPh>
    <rPh sb="9" eb="11">
      <t>カイケイ</t>
    </rPh>
    <phoneticPr fontId="2"/>
  </si>
  <si>
    <t>気仙広域連合（特別会計）</t>
    <rPh sb="0" eb="2">
      <t>ケセン</t>
    </rPh>
    <rPh sb="2" eb="4">
      <t>コウイキ</t>
    </rPh>
    <rPh sb="4" eb="6">
      <t>レンゴウ</t>
    </rPh>
    <rPh sb="7" eb="9">
      <t>トクベツ</t>
    </rPh>
    <rPh sb="9" eb="11">
      <t>カイケイ</t>
    </rPh>
    <phoneticPr fontId="2"/>
  </si>
  <si>
    <t>大船渡地区消防組合</t>
    <rPh sb="0" eb="3">
      <t>オオフナト</t>
    </rPh>
    <rPh sb="3" eb="5">
      <t>チク</t>
    </rPh>
    <rPh sb="5" eb="7">
      <t>ショウボウ</t>
    </rPh>
    <rPh sb="7" eb="9">
      <t>クミアイ</t>
    </rPh>
    <phoneticPr fontId="2"/>
  </si>
  <si>
    <t>大船渡地区環境衛生組合</t>
    <rPh sb="0" eb="3">
      <t>オオフナト</t>
    </rPh>
    <rPh sb="3" eb="5">
      <t>チク</t>
    </rPh>
    <rPh sb="5" eb="7">
      <t>カンキョウ</t>
    </rPh>
    <rPh sb="7" eb="9">
      <t>エイセイ</t>
    </rPh>
    <rPh sb="9" eb="11">
      <t>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</si>
  <si>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</si>
  <si>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</si>
  <si>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15" eb="17">
      <t>トクベツ</t>
    </rPh>
    <rPh sb="17" eb="19">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</si>
  <si>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</si>
  <si>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</si>
  <si>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</si>
  <si>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</si>
  <si>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</si>
  <si>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</si>
  <si>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</si>
  <si>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</si>
  <si>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</si>
  <si>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</si>
  <si>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</si>
  <si>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</si>
  <si>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</si>
  <si>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将来負担額より充当可能財源が多かったため将来負担比率は生じていない。
実質公債費比率は、特定財源や起債償還額の増減に起因し、1.0ｐｔ以内の増減はあるものの、近年横ばいとなっており、類似団体と比較して低い水準で推移している。</t>
    <rPh sb="0" eb="2">
      <t>ショウライ</t>
    </rPh>
    <rPh sb="2" eb="4">
      <t>フタン</t>
    </rPh>
    <rPh sb="4" eb="5">
      <t>ガク</t>
    </rPh>
    <rPh sb="7" eb="9">
      <t>ジュウトウ</t>
    </rPh>
    <rPh sb="9" eb="11">
      <t>カノウ</t>
    </rPh>
    <rPh sb="11" eb="13">
      <t>ザイゲン</t>
    </rPh>
    <rPh sb="14" eb="15">
      <t>オオ</t>
    </rPh>
    <rPh sb="27" eb="28">
      <t>ショウ</t>
    </rPh>
    <rPh sb="35" eb="37">
      <t>ジッシツ</t>
    </rPh>
    <rPh sb="37" eb="40">
      <t>コウサイヒ</t>
    </rPh>
    <rPh sb="40" eb="42">
      <t>ヒリツ</t>
    </rPh>
    <rPh sb="49" eb="51">
      <t>キサイ</t>
    </rPh>
    <rPh sb="51" eb="53">
      <t>ショウカン</t>
    </rPh>
    <rPh sb="53" eb="54">
      <t>ガク</t>
    </rPh>
    <rPh sb="55" eb="57">
      <t>ゾウゲン</t>
    </rPh>
    <rPh sb="58" eb="60">
      <t>キイン</t>
    </rPh>
    <rPh sb="67" eb="69">
      <t>イナイ</t>
    </rPh>
    <rPh sb="70" eb="72">
      <t>ゾウゲン</t>
    </rPh>
    <rPh sb="91" eb="93">
      <t>ルイジ</t>
    </rPh>
    <rPh sb="93" eb="95">
      <t>ダンタイ</t>
    </rPh>
    <rPh sb="96" eb="98">
      <t>ヒカク</t>
    </rPh>
    <rPh sb="100" eb="101">
      <t>ヒク</t>
    </rPh>
    <rPh sb="102" eb="104">
      <t>スイジュン</t>
    </rPh>
    <rPh sb="105" eb="107">
      <t>スイイ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</si>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</sst>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extLst xmlns:c16r2="http://schemas.microsoft.com/office/drawing/2015/06/chart">
            <c:ext xmlns:c16="http://schemas.microsoft.com/office/drawing/2014/chart" uri="{C3380CC4-5D6E-409C-BE32-E72D297353CC}">
              <c16:uniqueId val="{00000000-FB06-47DC-BC0D-9D5EB08BF7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163004</c:v>
                </c:pt>
                <c:pt idx="1">
                  <c:v>180216</c:v>
                </c:pt>
                <c:pt idx="2">
                  <c:v>318663</c:v>
                </c:pt>
                <c:pt idx="3">
                  <c:v>345502</c:v>
                </c:pt>
                <c:pt idx="4">
                  <c:v>163721</c:v>
                </c:pt>
              </c:numCache>
            </c:numRef>
          </c:val>
          <c:extLst xmlns:c16r2="http://schemas.microsoft.com/office/drawing/2015/06/chart">
            <c:ext xmlns:c16="http://schemas.microsoft.com/office/drawing/2014/chart" uri="{C3380CC4-5D6E-409C-BE32-E72D297353CC}">
              <c16:uniqueId val="{00000001-FB06-47DC-BC0D-9D5EB08BF71E}"/>
            </c:ext>
          </c:extLst>
        </c:ser>
        <c:marker val="1"/>
        <c:axId val="124755328"/>
        <c:axId val="125101184"/>
      </c:lineChart>
      <c:catAx>
        <c:axId val="12475532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01184"/>
        <c:crosses val="autoZero"/>
        <c:auto val="1"/>
        <c:lblAlgn val="ctr"/>
        <c:lblOffset val="100"/>
        <c:tickLblSkip val="1"/>
        <c:tickMarkSkip val="1"/>
      </c:catAx>
      <c:valAx>
        <c:axId val="125101184"/>
        <c:scaling>
          <c:orientation val="minMax"/>
          <c:max val="4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75532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5.59</c:v>
                </c:pt>
                <c:pt idx="1">
                  <c:v>3.14</c:v>
                </c:pt>
                <c:pt idx="2">
                  <c:v>3.94</c:v>
                </c:pt>
                <c:pt idx="3">
                  <c:v>5.99</c:v>
                </c:pt>
                <c:pt idx="4">
                  <c:v>3.62</c:v>
                </c:pt>
              </c:numCache>
            </c:numRef>
          </c:val>
          <c:extLst xmlns:c16r2="http://schemas.microsoft.com/office/drawing/2015/06/chart">
            <c:ext xmlns:c16="http://schemas.microsoft.com/office/drawing/2014/chart" uri="{C3380CC4-5D6E-409C-BE32-E72D297353CC}">
              <c16:uniqueId val="{00000000-6C0D-4F5A-A9DC-88A80E30C4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32.840000000000003</c:v>
                </c:pt>
                <c:pt idx="1">
                  <c:v>32.159999999999997</c:v>
                </c:pt>
                <c:pt idx="2">
                  <c:v>46.1</c:v>
                </c:pt>
                <c:pt idx="3">
                  <c:v>57.57</c:v>
                </c:pt>
                <c:pt idx="4">
                  <c:v>68.42</c:v>
                </c:pt>
              </c:numCache>
            </c:numRef>
          </c:val>
          <c:extLst xmlns:c16r2="http://schemas.microsoft.com/office/drawing/2015/06/chart">
            <c:ext xmlns:c16="http://schemas.microsoft.com/office/drawing/2014/chart" uri="{C3380CC4-5D6E-409C-BE32-E72D297353CC}">
              <c16:uniqueId val="{00000001-6C0D-4F5A-A9DC-88A80E30C455}"/>
            </c:ext>
          </c:extLst>
        </c:ser>
        <c:gapWidth val="250"/>
        <c:overlap val="100"/>
        <c:axId val="120514432"/>
        <c:axId val="12051596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-0.05</c:v>
                </c:pt>
                <c:pt idx="1">
                  <c:v>-2.3199999999999998</c:v>
                </c:pt>
                <c:pt idx="2">
                  <c:v>15.38</c:v>
                </c:pt>
                <c:pt idx="3">
                  <c:v>11.38</c:v>
                </c:pt>
                <c:pt idx="4">
                  <c:v>9.6199999999999992</c:v>
                </c:pt>
              </c:numCache>
            </c:numRef>
          </c:val>
          <c:extLst xmlns:c16r2="http://schemas.microsoft.com/office/drawing/2015/06/chart">
            <c:ext xmlns:c16="http://schemas.microsoft.com/office/drawing/2014/chart" uri="{C3380CC4-5D6E-409C-BE32-E72D297353CC}">
              <c16:uniqueId val="{00000002-6C0D-4F5A-A9DC-88A80E30C455}"/>
            </c:ext>
          </c:extLst>
        </c:ser>
        <c:marker val="1"/>
        <c:axId val="120514432"/>
        <c:axId val="120515968"/>
      </c:lineChart>
      <c:catAx>
        <c:axId val="1205144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515968"/>
        <c:crosses val="autoZero"/>
        <c:auto val="1"/>
        <c:lblAlgn val="ctr"/>
        <c:lblOffset val="100"/>
        <c:tickLblSkip val="1"/>
        <c:tickMarkSkip val="1"/>
      </c:catAx>
      <c:valAx>
        <c:axId val="1205159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144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0AC-45FA-901A-F34178A3F7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0AC-45FA-901A-F34178A3F7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0AC-45FA-901A-F34178A3F75E}"/>
            </c:ext>
          </c:extLst>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0.36</c:v>
                </c:pt>
                <c:pt idx="2">
                  <c:v>#N/A</c:v>
                </c:pt>
                <c:pt idx="3">
                  <c:v>0.4</c:v>
                </c:pt>
                <c:pt idx="4">
                  <c:v>#N/A</c:v>
                </c:pt>
                <c:pt idx="5">
                  <c:v>0.17</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3-90AC-45FA-901A-F34178A3F75E}"/>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0AC-45FA-901A-F34178A3F75E}"/>
            </c:ext>
          </c:extLst>
        </c:ser>
        <c:ser>
          <c:idx val="5"/>
          <c:order val="5"/>
          <c:tx>
            <c:strRef>
              <c:f>データシート!$A$32</c:f>
              <c:strCache>
                <c:ptCount val="1"/>
                <c:pt idx="0">
                  <c:v>介護保険（介護サービス事業勘定）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90AC-45FA-901A-F34178A3F75E}"/>
            </c:ext>
          </c:extLst>
        </c:ser>
        <c:ser>
          <c:idx val="6"/>
          <c:order val="6"/>
          <c:tx>
            <c:strRef>
              <c:f>データシート!$A$33</c:f>
              <c:strCache>
                <c:ptCount val="1"/>
                <c:pt idx="0">
                  <c:v>介護保険（保険事業勘定）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0.25</c:v>
                </c:pt>
                <c:pt idx="4">
                  <c:v>#N/A</c:v>
                </c:pt>
                <c:pt idx="5">
                  <c:v>0.09</c:v>
                </c:pt>
                <c:pt idx="6">
                  <c:v>#N/A</c:v>
                </c:pt>
                <c:pt idx="7">
                  <c:v>0.3</c:v>
                </c:pt>
                <c:pt idx="8">
                  <c:v>#N/A</c:v>
                </c:pt>
                <c:pt idx="9">
                  <c:v>0.05</c:v>
                </c:pt>
              </c:numCache>
            </c:numRef>
          </c:val>
          <c:extLst xmlns:c16r2="http://schemas.microsoft.com/office/drawing/2015/06/chart">
            <c:ext xmlns:c16="http://schemas.microsoft.com/office/drawing/2014/chart" uri="{C3380CC4-5D6E-409C-BE32-E72D297353CC}">
              <c16:uniqueId val="{00000006-90AC-45FA-901A-F34178A3F75E}"/>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0.02</c:v>
                </c:pt>
                <c:pt idx="4">
                  <c:v>#N/A</c:v>
                </c:pt>
                <c:pt idx="5">
                  <c:v>0.02</c:v>
                </c:pt>
                <c:pt idx="6">
                  <c:v>#N/A</c:v>
                </c:pt>
                <c:pt idx="7">
                  <c:v>0.02</c:v>
                </c:pt>
                <c:pt idx="8">
                  <c:v>#N/A</c:v>
                </c:pt>
                <c:pt idx="9">
                  <c:v>0.12</c:v>
                </c:pt>
              </c:numCache>
            </c:numRef>
          </c:val>
          <c:extLst xmlns:c16r2="http://schemas.microsoft.com/office/drawing/2015/06/chart">
            <c:ext xmlns:c16="http://schemas.microsoft.com/office/drawing/2014/chart" uri="{C3380CC4-5D6E-409C-BE32-E72D297353CC}">
              <c16:uniqueId val="{00000007-90AC-45FA-901A-F34178A3F75E}"/>
            </c:ext>
          </c:extLst>
        </c:ser>
        <c:ser>
          <c:idx val="8"/>
          <c:order val="8"/>
          <c:tx>
            <c:strRef>
              <c:f>データシート!$A$35</c:f>
              <c:strCache>
                <c:ptCount val="1"/>
                <c:pt idx="0">
                  <c:v>国民健康保険</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0.63</c:v>
                </c:pt>
                <c:pt idx="2">
                  <c:v>#N/A</c:v>
                </c:pt>
                <c:pt idx="3">
                  <c:v>1.31</c:v>
                </c:pt>
                <c:pt idx="4">
                  <c:v>#N/A</c:v>
                </c:pt>
                <c:pt idx="5">
                  <c:v>1.22</c:v>
                </c:pt>
                <c:pt idx="6">
                  <c:v>#N/A</c:v>
                </c:pt>
                <c:pt idx="7">
                  <c:v>1.84</c:v>
                </c:pt>
                <c:pt idx="8">
                  <c:v>#N/A</c:v>
                </c:pt>
                <c:pt idx="9">
                  <c:v>2.4500000000000002</c:v>
                </c:pt>
              </c:numCache>
            </c:numRef>
          </c:val>
          <c:extLst xmlns:c16r2="http://schemas.microsoft.com/office/drawing/2015/06/chart">
            <c:ext xmlns:c16="http://schemas.microsoft.com/office/drawing/2014/chart" uri="{C3380CC4-5D6E-409C-BE32-E72D297353CC}">
              <c16:uniqueId val="{00000008-90AC-45FA-901A-F34178A3F7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5.58</c:v>
                </c:pt>
                <c:pt idx="2">
                  <c:v>#N/A</c:v>
                </c:pt>
                <c:pt idx="3">
                  <c:v>3.13</c:v>
                </c:pt>
                <c:pt idx="4">
                  <c:v>#N/A</c:v>
                </c:pt>
                <c:pt idx="5">
                  <c:v>3.94</c:v>
                </c:pt>
                <c:pt idx="6">
                  <c:v>#N/A</c:v>
                </c:pt>
                <c:pt idx="7">
                  <c:v>5.98</c:v>
                </c:pt>
                <c:pt idx="8">
                  <c:v>#N/A</c:v>
                </c:pt>
                <c:pt idx="9">
                  <c:v>3.62</c:v>
                </c:pt>
              </c:numCache>
            </c:numRef>
          </c:val>
          <c:extLst xmlns:c16r2="http://schemas.microsoft.com/office/drawing/2015/06/chart">
            <c:ext xmlns:c16="http://schemas.microsoft.com/office/drawing/2014/chart" uri="{C3380CC4-5D6E-409C-BE32-E72D297353CC}">
              <c16:uniqueId val="{00000009-90AC-45FA-901A-F34178A3F75E}"/>
            </c:ext>
          </c:extLst>
        </c:ser>
        <c:overlap val="100"/>
        <c:axId val="122079104"/>
        <c:axId val="122080640"/>
      </c:barChart>
      <c:catAx>
        <c:axId val="1220791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80640"/>
        <c:crosses val="autoZero"/>
        <c:auto val="1"/>
        <c:lblAlgn val="ctr"/>
        <c:lblOffset val="100"/>
        <c:tickLblSkip val="1"/>
        <c:tickMarkSkip val="1"/>
      </c:catAx>
      <c:valAx>
        <c:axId val="1220806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7910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1E-2"/>
          <c:y val="8.7976539589442848E-2"/>
          <c:w val="0.903563171368442"/>
          <c:h val="0.639296187683285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570</c:v>
                </c:pt>
                <c:pt idx="5">
                  <c:v>550</c:v>
                </c:pt>
                <c:pt idx="8">
                  <c:v>569</c:v>
                </c:pt>
                <c:pt idx="11">
                  <c:v>560</c:v>
                </c:pt>
                <c:pt idx="14">
                  <c:v>533</c:v>
                </c:pt>
              </c:numCache>
            </c:numRef>
          </c:val>
          <c:extLst xmlns:c16r2="http://schemas.microsoft.com/office/drawing/2015/06/chart">
            <c:ext xmlns:c16="http://schemas.microsoft.com/office/drawing/2014/chart" uri="{C3380CC4-5D6E-409C-BE32-E72D297353CC}">
              <c16:uniqueId val="{00000000-2F36-47B8-9828-F79B9AC0D2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36-47B8-9828-F79B9AC0D2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2F36-47B8-9828-F79B9AC0D2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c:v>
                </c:pt>
                <c:pt idx="3">
                  <c:v>7</c:v>
                </c:pt>
                <c:pt idx="6">
                  <c:v>11</c:v>
                </c:pt>
                <c:pt idx="9">
                  <c:v>23</c:v>
                </c:pt>
                <c:pt idx="12">
                  <c:v>23</c:v>
                </c:pt>
              </c:numCache>
            </c:numRef>
          </c:val>
          <c:extLst xmlns:c16r2="http://schemas.microsoft.com/office/drawing/2015/06/chart">
            <c:ext xmlns:c16="http://schemas.microsoft.com/office/drawing/2014/chart" uri="{C3380CC4-5D6E-409C-BE32-E72D297353CC}">
              <c16:uniqueId val="{00000003-2F36-47B8-9828-F79B9AC0D2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150</c:v>
                </c:pt>
                <c:pt idx="3">
                  <c:v>139</c:v>
                </c:pt>
                <c:pt idx="6">
                  <c:v>151</c:v>
                </c:pt>
                <c:pt idx="9">
                  <c:v>139</c:v>
                </c:pt>
                <c:pt idx="12">
                  <c:v>124</c:v>
                </c:pt>
              </c:numCache>
            </c:numRef>
          </c:val>
          <c:extLst xmlns:c16r2="http://schemas.microsoft.com/office/drawing/2015/06/chart">
            <c:ext xmlns:c16="http://schemas.microsoft.com/office/drawing/2014/chart" uri="{C3380CC4-5D6E-409C-BE32-E72D297353CC}">
              <c16:uniqueId val="{00000004-2F36-47B8-9828-F79B9AC0D2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36-47B8-9828-F79B9AC0D2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36-47B8-9828-F79B9AC0D2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605</c:v>
                </c:pt>
                <c:pt idx="3">
                  <c:v>571</c:v>
                </c:pt>
                <c:pt idx="6">
                  <c:v>589</c:v>
                </c:pt>
                <c:pt idx="9">
                  <c:v>543</c:v>
                </c:pt>
                <c:pt idx="12">
                  <c:v>565</c:v>
                </c:pt>
              </c:numCache>
            </c:numRef>
          </c:val>
          <c:extLst xmlns:c16r2="http://schemas.microsoft.com/office/drawing/2015/06/chart">
            <c:ext xmlns:c16="http://schemas.microsoft.com/office/drawing/2014/chart" uri="{C3380CC4-5D6E-409C-BE32-E72D297353CC}">
              <c16:uniqueId val="{00000007-2F36-47B8-9828-F79B9AC0D295}"/>
            </c:ext>
          </c:extLst>
        </c:ser>
        <c:gapWidth val="100"/>
        <c:overlap val="100"/>
        <c:axId val="122640256"/>
        <c:axId val="12264179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197</c:v>
                </c:pt>
                <c:pt idx="2">
                  <c:v>#N/A</c:v>
                </c:pt>
                <c:pt idx="3">
                  <c:v>#N/A</c:v>
                </c:pt>
                <c:pt idx="4">
                  <c:v>168</c:v>
                </c:pt>
                <c:pt idx="5">
                  <c:v>#N/A</c:v>
                </c:pt>
                <c:pt idx="6">
                  <c:v>#N/A</c:v>
                </c:pt>
                <c:pt idx="7">
                  <c:v>183</c:v>
                </c:pt>
                <c:pt idx="8">
                  <c:v>#N/A</c:v>
                </c:pt>
                <c:pt idx="9">
                  <c:v>#N/A</c:v>
                </c:pt>
                <c:pt idx="10">
                  <c:v>146</c:v>
                </c:pt>
                <c:pt idx="11">
                  <c:v>#N/A</c:v>
                </c:pt>
                <c:pt idx="12">
                  <c:v>#N/A</c:v>
                </c:pt>
                <c:pt idx="13">
                  <c:v>180</c:v>
                </c:pt>
                <c:pt idx="14">
                  <c:v>#N/A</c:v>
                </c:pt>
              </c:numCache>
            </c:numRef>
          </c:val>
          <c:extLst xmlns:c16r2="http://schemas.microsoft.com/office/drawing/2015/06/chart">
            <c:ext xmlns:c16="http://schemas.microsoft.com/office/drawing/2014/chart" uri="{C3380CC4-5D6E-409C-BE32-E72D297353CC}">
              <c16:uniqueId val="{00000008-2F36-47B8-9828-F79B9AC0D295}"/>
            </c:ext>
          </c:extLst>
        </c:ser>
        <c:marker val="1"/>
        <c:axId val="122640256"/>
        <c:axId val="122641792"/>
      </c:lineChart>
      <c:catAx>
        <c:axId val="1226402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41792"/>
        <c:crosses val="autoZero"/>
        <c:auto val="1"/>
        <c:lblAlgn val="ctr"/>
        <c:lblOffset val="100"/>
        <c:tickLblSkip val="1"/>
        <c:tickMarkSkip val="1"/>
      </c:catAx>
      <c:valAx>
        <c:axId val="12264179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402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76E-2"/>
          <c:w val="0.8649688485908964"/>
          <c:h val="0.589182127738554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4944</c:v>
                </c:pt>
                <c:pt idx="5">
                  <c:v>4700</c:v>
                </c:pt>
                <c:pt idx="8">
                  <c:v>4958</c:v>
                </c:pt>
                <c:pt idx="11">
                  <c:v>4697</c:v>
                </c:pt>
                <c:pt idx="14">
                  <c:v>5245</c:v>
                </c:pt>
              </c:numCache>
            </c:numRef>
          </c:val>
          <c:extLst xmlns:c16r2="http://schemas.microsoft.com/office/drawing/2015/06/chart">
            <c:ext xmlns:c16="http://schemas.microsoft.com/office/drawing/2014/chart" uri="{C3380CC4-5D6E-409C-BE32-E72D297353CC}">
              <c16:uniqueId val="{00000000-1F53-45AE-A54C-8DBF43231C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121</c:v>
                </c:pt>
                <c:pt idx="5">
                  <c:v>96</c:v>
                </c:pt>
                <c:pt idx="8">
                  <c:v>67</c:v>
                </c:pt>
                <c:pt idx="11">
                  <c:v>44</c:v>
                </c:pt>
                <c:pt idx="14">
                  <c:v>20</c:v>
                </c:pt>
              </c:numCache>
            </c:numRef>
          </c:val>
          <c:extLst xmlns:c16r2="http://schemas.microsoft.com/office/drawing/2015/06/chart">
            <c:ext xmlns:c16="http://schemas.microsoft.com/office/drawing/2014/chart" uri="{C3380CC4-5D6E-409C-BE32-E72D297353CC}">
              <c16:uniqueId val="{00000001-1F53-45AE-A54C-8DBF43231C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3632</c:v>
                </c:pt>
                <c:pt idx="5">
                  <c:v>3644</c:v>
                </c:pt>
                <c:pt idx="8">
                  <c:v>3591</c:v>
                </c:pt>
                <c:pt idx="11">
                  <c:v>3688</c:v>
                </c:pt>
                <c:pt idx="14">
                  <c:v>4310</c:v>
                </c:pt>
              </c:numCache>
            </c:numRef>
          </c:val>
          <c:extLst xmlns:c16r2="http://schemas.microsoft.com/office/drawing/2015/06/chart">
            <c:ext xmlns:c16="http://schemas.microsoft.com/office/drawing/2014/chart" uri="{C3380CC4-5D6E-409C-BE32-E72D297353CC}">
              <c16:uniqueId val="{00000002-1F53-45AE-A54C-8DBF43231C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53-45AE-A54C-8DBF43231C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53-45AE-A54C-8DBF43231C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53-45AE-A54C-8DBF43231C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1097</c:v>
                </c:pt>
                <c:pt idx="3">
                  <c:v>1122</c:v>
                </c:pt>
                <c:pt idx="6">
                  <c:v>1037</c:v>
                </c:pt>
                <c:pt idx="9">
                  <c:v>966</c:v>
                </c:pt>
                <c:pt idx="12">
                  <c:v>947</c:v>
                </c:pt>
              </c:numCache>
            </c:numRef>
          </c:val>
          <c:extLst xmlns:c16r2="http://schemas.microsoft.com/office/drawing/2015/06/chart">
            <c:ext xmlns:c16="http://schemas.microsoft.com/office/drawing/2014/chart" uri="{C3380CC4-5D6E-409C-BE32-E72D297353CC}">
              <c16:uniqueId val="{00000006-1F53-45AE-A54C-8DBF43231C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259</c:v>
                </c:pt>
                <c:pt idx="3">
                  <c:v>251</c:v>
                </c:pt>
                <c:pt idx="6">
                  <c:v>243</c:v>
                </c:pt>
                <c:pt idx="9">
                  <c:v>223</c:v>
                </c:pt>
                <c:pt idx="12">
                  <c:v>202</c:v>
                </c:pt>
              </c:numCache>
            </c:numRef>
          </c:val>
          <c:extLst xmlns:c16r2="http://schemas.microsoft.com/office/drawing/2015/06/chart">
            <c:ext xmlns:c16="http://schemas.microsoft.com/office/drawing/2014/chart" uri="{C3380CC4-5D6E-409C-BE32-E72D297353CC}">
              <c16:uniqueId val="{00000007-1F53-45AE-A54C-8DBF43231C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1441</c:v>
                </c:pt>
                <c:pt idx="3">
                  <c:v>1349</c:v>
                </c:pt>
                <c:pt idx="6">
                  <c:v>1247</c:v>
                </c:pt>
                <c:pt idx="9">
                  <c:v>1124</c:v>
                </c:pt>
                <c:pt idx="12">
                  <c:v>1034</c:v>
                </c:pt>
              </c:numCache>
            </c:numRef>
          </c:val>
          <c:extLst xmlns:c16r2="http://schemas.microsoft.com/office/drawing/2015/06/chart">
            <c:ext xmlns:c16="http://schemas.microsoft.com/office/drawing/2014/chart" uri="{C3380CC4-5D6E-409C-BE32-E72D297353CC}">
              <c16:uniqueId val="{00000008-1F53-45AE-A54C-8DBF43231C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9-1F53-45AE-A54C-8DBF43231C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4878</c:v>
                </c:pt>
                <c:pt idx="3">
                  <c:v>5089</c:v>
                </c:pt>
                <c:pt idx="6">
                  <c:v>5183</c:v>
                </c:pt>
                <c:pt idx="9">
                  <c:v>5896</c:v>
                </c:pt>
                <c:pt idx="12">
                  <c:v>6170</c:v>
                </c:pt>
              </c:numCache>
            </c:numRef>
          </c:val>
          <c:extLst xmlns:c16r2="http://schemas.microsoft.com/office/drawing/2015/06/chart">
            <c:ext xmlns:c16="http://schemas.microsoft.com/office/drawing/2014/chart" uri="{C3380CC4-5D6E-409C-BE32-E72D297353CC}">
              <c16:uniqueId val="{0000000A-1F53-45AE-A54C-8DBF43231C8D}"/>
            </c:ext>
          </c:extLst>
        </c:ser>
        <c:gapWidth val="100"/>
        <c:overlap val="100"/>
        <c:axId val="122581376"/>
        <c:axId val="12258291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1F53-45AE-A54C-8DBF43231C8D}"/>
            </c:ext>
          </c:extLst>
        </c:ser>
        <c:marker val="1"/>
        <c:axId val="122581376"/>
        <c:axId val="122582912"/>
      </c:lineChart>
      <c:catAx>
        <c:axId val="1225813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82912"/>
        <c:crosses val="autoZero"/>
        <c:auto val="1"/>
        <c:lblAlgn val="ctr"/>
        <c:lblOffset val="100"/>
        <c:tickLblSkip val="1"/>
        <c:tickMarkSkip val="1"/>
      </c:catAx>
      <c:valAx>
        <c:axId val="1225829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813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{285391F2-0355-4736-AA9D-D14ABDA61105}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132-4E66-8F6C-99AC0C3FAE4E}"/>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{C0B4F4E5-8365-40ED-81E3-E39CAAED2EDC}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132-4E66-8F6C-99AC0C3FAE4E}"/>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{AD813D47-54E0-449D-87F3-DE872598D405}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132-4E66-8F6C-99AC0C3FAE4E}"/>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{2BE2D6CC-C258-41C5-89E8-7211ACFE77F1}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132-4E66-8F6C-99AC0C3FAE4E}"/>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{AE488CF0-E7A2-4B12-8570-2AA603B68700}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132-4E66-8F6C-99AC0C3FAE4E}"/>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5132-4E66-8F6C-99AC0C3FAE4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{CF4C115A-6444-4425-AE87-99601F6071B3}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132-4E66-8F6C-99AC0C3FAE4E}"/>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{85C6F761-E6F0-4DEF-BE5E-12A383C2E9BF}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132-4E66-8F6C-99AC0C3FAE4E}"/>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{D3CDBFE8-4702-4F60-8601-B90EBBC6E0A7}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132-4E66-8F6C-99AC0C3FAE4E}"/>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{8FCBD986-0222-4E12-BF00-10E0AB635E5E}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132-4E66-8F6C-99AC0C3FAE4E}"/>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{5D8F33E4-3685-489A-BEEC-31CFF90BAEEB}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132-4E66-8F6C-99AC0C3FAE4E}"/>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5132-4E66-8F6C-99AC0C3FAE4E}"/>
            </c:ext>
          </c:extLst>
        </c:ser>
        <c:axId val="152411136"/>
        <c:axId val="152421504"/>
      </c:scatterChart>
      <c:valAx>
        <c:axId val="152411136"/>
        <c:scaling>
          <c:orientation val="minMax"/>
        </c:scaling>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421504"/>
        <c:crosses val="autoZero"/>
        <c:crossBetween val="midCat"/>
      </c:valAx>
      <c:valAx>
        <c:axId val="1524215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5241113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{6A9A3901-0E6C-4432-836F-668A65D2F5DF}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F7E2-4115-AC41-CD3D06171331}"/>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{6E1B8611-BEBB-426D-93D3-F292302FC6AB}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F7E2-4115-AC41-CD3D06171331}"/>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{F763EDD6-B845-47C3-8AB1-FDE796BC2638}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F7E2-4115-AC41-CD3D06171331}"/>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{CDB73601-36CB-4EC0-A214-AE23869215A2}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F7E2-4115-AC41-CD3D06171331}"/>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{18820D82-49A4-4656-A1DB-F81ED5B44929}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F7E2-4115-AC41-CD3D06171331}"/>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6.8</c:v>
                </c:pt>
                <c:pt idx="2">
                  <c:v>6.9</c:v>
                </c:pt>
                <c:pt idx="3">
                  <c:v>6.2</c:v>
                </c:pt>
                <c:pt idx="4">
                  <c:v>6.4</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F7E2-4115-AC41-CD3D0617133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layout/>
                  <c15:dlblFieldTable>
                    <c15:dlblFTEntry>
                      <c15:txfldGUID>{392AEFC7-4CB4-4274-9D51-B83A69430C36}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F7E2-4115-AC41-CD3D06171331}"/>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layout/>
                  <c15:dlblFieldTable>
                    <c15:dlblFTEntry>
                      <c15:txfldGUID>{ED5A7847-D1DB-44F8-8060-EC965811FFE5}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F7E2-4115-AC41-CD3D06171331}"/>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layout/>
                  <c15:dlblFieldTable>
                    <c15:dlblFTEntry>
                      <c15:txfldGUID>{DBE310BA-D264-42AD-868C-E5D00D414C58}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F7E2-4115-AC41-CD3D06171331}"/>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layout/>
                  <c15:dlblFieldTable>
                    <c15:dlblFTEntry>
                      <c15:txfldGUID>{DAAB7EC4-FB82-44E8-8C94-4E7692A43E0B}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F7E2-4115-AC41-CD3D06171331}"/>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layout/>
                  <c15:dlblFieldTable>
                    <c15:dlblFTEntry>
                      <c15:txfldGUID>{DD32563E-8192-49C2-B818-64B69BBE3763}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F7E2-4115-AC41-CD3D06171331}"/>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extLst xmlns:c16r2="http://schemas.microsoft.com/office/drawing/2015/06/chart">
            <c:ext xmlns:c16="http://schemas.microsoft.com/office/drawing/2014/chart" uri="{C3380CC4-5D6E-409C-BE32-E72D297353CC}">
              <c16:uniqueId val="{0000000B-F7E2-4115-AC41-CD3D06171331}"/>
            </c:ext>
          </c:extLst>
        </c:ser>
        <c:axId val="152640128"/>
        <c:axId val="152650496"/>
      </c:scatterChart>
      <c:valAx>
        <c:axId val="152640128"/>
        <c:scaling>
          <c:orientation val="minMax"/>
          <c:max val="12.5"/>
          <c:min val="8.3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650496"/>
        <c:crosses val="autoZero"/>
        <c:crossBetween val="midCat"/>
      </c:valAx>
      <c:valAx>
        <c:axId val="152650496"/>
        <c:scaling>
          <c:orientation val="minMax"/>
          <c:max val="24"/>
          <c:min val="-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52640128"/>
        <c:crosses val="autoZero"/>
        <c:crossBetween val="midCat"/>
        <c:majorUnit val="3"/>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過去に実施した大規模事業の償還が終了してきていることから、平成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年度までは元利償還金は減少してきたが、平成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年度に実施した地域情報通信基盤整備事業の元金償還が開始したことから平成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年度は増加している。また、平成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年度に実施した運動公園等改修の元金償還が平成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年度から開始し増加している。</a:t>
          </a:r>
          <a:endParaRPr lang="ja-JP" altLang="ja-JP" sz="1400">
            <a:effectLst/>
          </a:endParaRPr>
        </a:p>
        <a:p>
          <a:pPr rtl="0"/>
          <a:r>
            <a:rPr lang="ja-JP" altLang="ja-JP" sz="1100" b="0" i="0" baseline="0">
              <a:solidFill>
                <a:schemeClr val="dk1"/>
              </a:solidFill>
              <a:effectLst/>
              <a:latin typeface="+mn-lt"/>
              <a:ea typeface="+mn-ea"/>
              <a:cs typeface="+mn-cs"/>
            </a:rPr>
            <a:t>　公営企業債の元利償還金は、平成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年度までの簡易水道整備事業の元金償還が始まったため、平成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年度から増加している。</a:t>
          </a:r>
          <a:endParaRPr lang="ja-JP" altLang="ja-JP" sz="1400">
            <a:effectLst/>
          </a:endParaRPr>
        </a:p>
        <a:p>
          <a:pPr rtl="0"/>
          <a:r>
            <a:rPr lang="ja-JP" altLang="ja-JP" sz="1100" b="0" i="0" baseline="0">
              <a:solidFill>
                <a:schemeClr val="dk1"/>
              </a:solidFill>
              <a:effectLst/>
              <a:latin typeface="+mn-lt"/>
              <a:ea typeface="+mn-ea"/>
              <a:cs typeface="+mn-cs"/>
            </a:rPr>
            <a:t>　算入公債費等は、臨時財政対策債や過疎対策事業債など、交付税算入率の高い起債残高の割合が多くなっていることから、元利償還費等に対する割合も増加している。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特別会計の地方債償還に対する繰出金見込額が減少したものの、すみた荘建設や社会体育館改修、住民交流拠点施設整備など大規模ハード事業に伴う起債により、将来負担額</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144</a:t>
          </a:r>
          <a:r>
            <a:rPr lang="ja-JP" altLang="en-US" sz="1100" b="0" i="0" baseline="0">
              <a:solidFill>
                <a:schemeClr val="dk1"/>
              </a:solidFill>
              <a:effectLst/>
              <a:latin typeface="+mn-lt"/>
              <a:ea typeface="+mn-ea"/>
              <a:cs typeface="+mn-cs"/>
            </a:rPr>
            <a:t>百万円の増となった。一方、基金額や交付税措置見込額の増により、充当可能財源は</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1,146</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増となったことから、将来負担比率は前年より減少している。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5,885
5,796
334.84
5,271,444
5,101,776
114,525
3,161,242
6,169,630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5,885
5,796
334.84
5,271,444
5,101,776
114,525
3,161,242
6,169,630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5,885
5,796
334.84
5,271,444
5,101,776
114,525
3,161,242
6,169,630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5,885
5,796
334.84
5,271,444
5,101,776
114,525
3,161,242
6,169,630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】+0.01</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人口減少と高い高齢化率（平成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40.87</a:t>
          </a:r>
          <a:r>
            <a:rPr lang="ja-JP" altLang="ja-JP" sz="1100" b="0" i="0" baseline="0">
              <a:solidFill>
                <a:schemeClr val="dk1"/>
              </a:solidFill>
              <a:effectLst/>
              <a:latin typeface="+mn-lt"/>
              <a:ea typeface="+mn-ea"/>
              <a:cs typeface="+mn-cs"/>
            </a:rPr>
            <a:t>％）を背景に、町内に経済効果の高い主力産業がなく、財政基盤が脆弱である。類似団体平均を</a:t>
          </a:r>
          <a:r>
            <a:rPr lang="en-US" altLang="ja-JP" sz="1100" b="0" i="0" baseline="0">
              <a:solidFill>
                <a:schemeClr val="dk1"/>
              </a:solidFill>
              <a:effectLst/>
              <a:latin typeface="+mn-lt"/>
              <a:ea typeface="+mn-ea"/>
              <a:cs typeface="+mn-cs"/>
            </a:rPr>
            <a:t>0.08pt</a:t>
          </a:r>
          <a:r>
            <a:rPr lang="ja-JP" altLang="ja-JP" sz="1100" b="0" i="0" baseline="0">
              <a:solidFill>
                <a:schemeClr val="dk1"/>
              </a:solidFill>
              <a:effectLst/>
              <a:latin typeface="+mn-lt"/>
              <a:ea typeface="+mn-ea"/>
              <a:cs typeface="+mn-cs"/>
            </a:rPr>
            <a:t>下回る結果を改善するため、今後も人口増加対策と併せて、経済効果を生む産業振興施策を模索しながら、歳入の確保に努める。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類似団体比</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前年度比</a:t>
          </a:r>
          <a:r>
            <a:rPr kumimoji="1" lang="en-US" altLang="ja-JP" sz="900">
              <a:solidFill>
                <a:schemeClr val="dk1"/>
              </a:solidFill>
              <a:effectLst/>
              <a:latin typeface="+mn-lt"/>
              <a:ea typeface="+mn-ea"/>
              <a:cs typeface="+mn-cs"/>
            </a:rPr>
            <a:t>】+1.4</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分母（経常一般財源総額等）</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　</a:t>
          </a:r>
          <a:endParaRPr lang="ja-JP" altLang="ja-JP" sz="1050">
            <a:effectLst/>
          </a:endParaRPr>
        </a:p>
        <a:p>
          <a:pPr rtl="0"/>
          <a:r>
            <a:rPr lang="ja-JP" altLang="ja-JP" sz="900" b="0" i="0" baseline="0">
              <a:solidFill>
                <a:schemeClr val="dk1"/>
              </a:solidFill>
              <a:effectLst/>
              <a:latin typeface="+mn-lt"/>
              <a:ea typeface="+mn-ea"/>
              <a:cs typeface="+mn-cs"/>
            </a:rPr>
            <a:t>　主に地方税（</a:t>
          </a:r>
          <a:r>
            <a:rPr lang="en-US" altLang="ja-JP" sz="900" b="0" i="0" baseline="0">
              <a:solidFill>
                <a:schemeClr val="dk1"/>
              </a:solidFill>
              <a:effectLst/>
              <a:latin typeface="+mn-lt"/>
              <a:ea typeface="+mn-ea"/>
              <a:cs typeface="+mn-cs"/>
            </a:rPr>
            <a:t>+21,567</a:t>
          </a:r>
          <a:r>
            <a:rPr lang="ja-JP" altLang="ja-JP" sz="900" b="0" i="0" baseline="0">
              <a:solidFill>
                <a:schemeClr val="dk1"/>
              </a:solidFill>
              <a:effectLst/>
              <a:latin typeface="+mn-lt"/>
              <a:ea typeface="+mn-ea"/>
              <a:cs typeface="+mn-cs"/>
            </a:rPr>
            <a:t>千円）、地方消費税交付金（</a:t>
          </a:r>
          <a:r>
            <a:rPr lang="en-US" altLang="ja-JP" sz="900" b="0" i="0" baseline="0">
              <a:solidFill>
                <a:schemeClr val="dk1"/>
              </a:solidFill>
              <a:effectLst/>
              <a:latin typeface="+mn-lt"/>
              <a:ea typeface="+mn-ea"/>
              <a:cs typeface="+mn-cs"/>
            </a:rPr>
            <a:t>+41,973</a:t>
          </a:r>
          <a:r>
            <a:rPr lang="ja-JP" altLang="ja-JP" sz="900" b="0" i="0" baseline="0">
              <a:solidFill>
                <a:schemeClr val="dk1"/>
              </a:solidFill>
              <a:effectLst/>
              <a:latin typeface="+mn-lt"/>
              <a:ea typeface="+mn-ea"/>
              <a:cs typeface="+mn-cs"/>
            </a:rPr>
            <a:t>千円）</a:t>
          </a:r>
          <a:r>
            <a:rPr lang="ja-JP" altLang="en-US" sz="900" b="0" i="0" baseline="0">
              <a:solidFill>
                <a:schemeClr val="dk1"/>
              </a:solidFill>
              <a:effectLst/>
              <a:latin typeface="+mn-lt"/>
              <a:ea typeface="+mn-ea"/>
              <a:cs typeface="+mn-cs"/>
            </a:rPr>
            <a:t>、地方交付税（</a:t>
          </a:r>
          <a:r>
            <a:rPr lang="en-US" altLang="ja-JP" sz="900" b="0" i="0" baseline="0">
              <a:solidFill>
                <a:schemeClr val="dk1"/>
              </a:solidFill>
              <a:effectLst/>
              <a:latin typeface="+mn-lt"/>
              <a:ea typeface="+mn-ea"/>
              <a:cs typeface="+mn-cs"/>
            </a:rPr>
            <a:t>+15,006</a:t>
          </a:r>
          <a:r>
            <a:rPr lang="ja-JP" altLang="en-US" sz="900" b="0" i="0" baseline="0">
              <a:solidFill>
                <a:schemeClr val="dk1"/>
              </a:solidFill>
              <a:effectLst/>
              <a:latin typeface="+mn-lt"/>
              <a:ea typeface="+mn-ea"/>
              <a:cs typeface="+mn-cs"/>
            </a:rPr>
            <a:t>千円）</a:t>
          </a:r>
          <a:r>
            <a:rPr lang="ja-JP" altLang="ja-JP" sz="900" b="0" i="0" baseline="0">
              <a:solidFill>
                <a:schemeClr val="dk1"/>
              </a:solidFill>
              <a:effectLst/>
              <a:latin typeface="+mn-lt"/>
              <a:ea typeface="+mn-ea"/>
              <a:cs typeface="+mn-cs"/>
            </a:rPr>
            <a:t>等が増となり、全体で</a:t>
          </a:r>
          <a:r>
            <a:rPr lang="en-US" altLang="ja-JP" sz="900" b="0" i="0" baseline="0">
              <a:solidFill>
                <a:schemeClr val="dk1"/>
              </a:solidFill>
              <a:effectLst/>
              <a:latin typeface="+mn-lt"/>
              <a:ea typeface="+mn-ea"/>
              <a:cs typeface="+mn-cs"/>
            </a:rPr>
            <a:t>76,345</a:t>
          </a:r>
          <a:r>
            <a:rPr lang="ja-JP" altLang="ja-JP" sz="900" b="0" i="0" baseline="0">
              <a:solidFill>
                <a:schemeClr val="dk1"/>
              </a:solidFill>
              <a:effectLst/>
              <a:latin typeface="+mn-lt"/>
              <a:ea typeface="+mn-ea"/>
              <a:cs typeface="+mn-cs"/>
            </a:rPr>
            <a:t>千円の</a:t>
          </a:r>
          <a:r>
            <a:rPr lang="ja-JP" altLang="en-US" sz="900" b="0" i="0" baseline="0">
              <a:solidFill>
                <a:schemeClr val="dk1"/>
              </a:solidFill>
              <a:effectLst/>
              <a:latin typeface="+mn-lt"/>
              <a:ea typeface="+mn-ea"/>
              <a:cs typeface="+mn-cs"/>
            </a:rPr>
            <a:t>増</a:t>
          </a:r>
          <a:r>
            <a:rPr lang="ja-JP" altLang="ja-JP" sz="900" b="0" i="0" baseline="0">
              <a:solidFill>
                <a:schemeClr val="dk1"/>
              </a:solidFill>
              <a:effectLst/>
              <a:latin typeface="+mn-lt"/>
              <a:ea typeface="+mn-ea"/>
              <a:cs typeface="+mn-cs"/>
            </a:rPr>
            <a:t>となった。</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分子（経常経費充当一般財源）</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　</a:t>
          </a:r>
          <a:endParaRPr lang="ja-JP" altLang="ja-JP" sz="1050">
            <a:effectLst/>
          </a:endParaRPr>
        </a:p>
        <a:p>
          <a:pPr rtl="0"/>
          <a:r>
            <a:rPr lang="ja-JP" altLang="ja-JP" sz="900" b="0" i="0" baseline="0">
              <a:solidFill>
                <a:schemeClr val="dk1"/>
              </a:solidFill>
              <a:effectLst/>
              <a:latin typeface="+mn-lt"/>
              <a:ea typeface="+mn-ea"/>
              <a:cs typeface="+mn-cs"/>
            </a:rPr>
            <a:t>　公債費（</a:t>
          </a:r>
          <a:r>
            <a:rPr lang="en-US" altLang="ja-JP" sz="900" b="0" i="0" baseline="0">
              <a:solidFill>
                <a:schemeClr val="dk1"/>
              </a:solidFill>
              <a:effectLst/>
              <a:latin typeface="+mn-lt"/>
              <a:ea typeface="+mn-ea"/>
              <a:cs typeface="+mn-cs"/>
            </a:rPr>
            <a:t>+41,666</a:t>
          </a:r>
          <a:r>
            <a:rPr lang="ja-JP" altLang="ja-JP" sz="900" b="0" i="0" baseline="0">
              <a:solidFill>
                <a:schemeClr val="dk1"/>
              </a:solidFill>
              <a:effectLst/>
              <a:latin typeface="+mn-lt"/>
              <a:ea typeface="+mn-ea"/>
              <a:cs typeface="+mn-cs"/>
            </a:rPr>
            <a:t>千円）、人件費（</a:t>
          </a:r>
          <a:r>
            <a:rPr lang="en-US" altLang="ja-JP" sz="900" b="0" i="0" baseline="0">
              <a:solidFill>
                <a:schemeClr val="dk1"/>
              </a:solidFill>
              <a:effectLst/>
              <a:latin typeface="+mn-lt"/>
              <a:ea typeface="+mn-ea"/>
              <a:cs typeface="+mn-cs"/>
            </a:rPr>
            <a:t>+33,283</a:t>
          </a:r>
          <a:r>
            <a:rPr lang="ja-JP" altLang="ja-JP" sz="900" b="0" i="0" baseline="0">
              <a:solidFill>
                <a:schemeClr val="dk1"/>
              </a:solidFill>
              <a:effectLst/>
              <a:latin typeface="+mn-lt"/>
              <a:ea typeface="+mn-ea"/>
              <a:cs typeface="+mn-cs"/>
            </a:rPr>
            <a:t>千円）</a:t>
          </a:r>
          <a:r>
            <a:rPr lang="ja-JP" altLang="en-US" sz="900" b="0" i="0" baseline="0">
              <a:solidFill>
                <a:schemeClr val="dk1"/>
              </a:solidFill>
              <a:effectLst/>
              <a:latin typeface="+mn-lt"/>
              <a:ea typeface="+mn-ea"/>
              <a:cs typeface="+mn-cs"/>
            </a:rPr>
            <a:t>、維持補修費</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+19,084</a:t>
          </a:r>
          <a:r>
            <a:rPr lang="ja-JP" altLang="ja-JP" sz="900" b="0" i="0" baseline="0">
              <a:solidFill>
                <a:schemeClr val="dk1"/>
              </a:solidFill>
              <a:effectLst/>
              <a:latin typeface="+mn-lt"/>
              <a:ea typeface="+mn-ea"/>
              <a:cs typeface="+mn-cs"/>
            </a:rPr>
            <a:t>千円）、物件費（</a:t>
          </a:r>
          <a:r>
            <a:rPr lang="en-US" altLang="ja-JP" sz="900" b="0" i="0" baseline="0">
              <a:solidFill>
                <a:schemeClr val="dk1"/>
              </a:solidFill>
              <a:effectLst/>
              <a:latin typeface="+mn-lt"/>
              <a:ea typeface="+mn-ea"/>
              <a:cs typeface="+mn-cs"/>
            </a:rPr>
            <a:t>+11,231</a:t>
          </a:r>
          <a:r>
            <a:rPr lang="ja-JP" altLang="ja-JP" sz="900" b="0" i="0" baseline="0">
              <a:solidFill>
                <a:schemeClr val="dk1"/>
              </a:solidFill>
              <a:effectLst/>
              <a:latin typeface="+mn-lt"/>
              <a:ea typeface="+mn-ea"/>
              <a:cs typeface="+mn-cs"/>
            </a:rPr>
            <a:t>千円）、の増により、全体で</a:t>
          </a:r>
          <a:r>
            <a:rPr lang="en-US" altLang="ja-JP" sz="900" b="0" i="0" baseline="0">
              <a:solidFill>
                <a:schemeClr val="dk1"/>
              </a:solidFill>
              <a:effectLst/>
              <a:latin typeface="+mn-lt"/>
              <a:ea typeface="+mn-ea"/>
              <a:cs typeface="+mn-cs"/>
            </a:rPr>
            <a:t>106,999</a:t>
          </a:r>
          <a:r>
            <a:rPr lang="ja-JP" altLang="ja-JP" sz="900" b="0" i="0" baseline="0">
              <a:solidFill>
                <a:schemeClr val="dk1"/>
              </a:solidFill>
              <a:effectLst/>
              <a:latin typeface="+mn-lt"/>
              <a:ea typeface="+mn-ea"/>
              <a:cs typeface="+mn-cs"/>
            </a:rPr>
            <a:t>千円の増となった。</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経常収支比率</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分母である経常一般財源総額等は対前年度</a:t>
          </a:r>
          <a:r>
            <a:rPr lang="en-US" altLang="ja-JP" sz="900" b="0" i="0" baseline="0">
              <a:solidFill>
                <a:schemeClr val="dk1"/>
              </a:solidFill>
              <a:effectLst/>
              <a:latin typeface="+mn-lt"/>
              <a:ea typeface="+mn-ea"/>
              <a:cs typeface="+mn-cs"/>
            </a:rPr>
            <a:t>+76,345</a:t>
          </a:r>
          <a:r>
            <a:rPr lang="ja-JP" altLang="ja-JP" sz="900" b="0" i="0" baseline="0">
              <a:solidFill>
                <a:schemeClr val="dk1"/>
              </a:solidFill>
              <a:effectLst/>
              <a:latin typeface="+mn-lt"/>
              <a:ea typeface="+mn-ea"/>
              <a:cs typeface="+mn-cs"/>
            </a:rPr>
            <a:t>千円の</a:t>
          </a:r>
          <a:r>
            <a:rPr lang="en-US" altLang="ja-JP" sz="900" b="0" i="0" baseline="0">
              <a:solidFill>
                <a:schemeClr val="dk1"/>
              </a:solidFill>
              <a:effectLst/>
              <a:latin typeface="+mn-lt"/>
              <a:ea typeface="+mn-ea"/>
              <a:cs typeface="+mn-cs"/>
            </a:rPr>
            <a:t>3,209,847</a:t>
          </a:r>
          <a:r>
            <a:rPr lang="ja-JP" altLang="ja-JP" sz="900" b="0" i="0" baseline="0">
              <a:solidFill>
                <a:schemeClr val="dk1"/>
              </a:solidFill>
              <a:effectLst/>
              <a:latin typeface="+mn-lt"/>
              <a:ea typeface="+mn-ea"/>
              <a:cs typeface="+mn-cs"/>
            </a:rPr>
            <a:t>千円</a:t>
          </a:r>
          <a:r>
            <a:rPr lang="ja-JP" altLang="en-US" sz="900" b="0" i="0" baseline="0">
              <a:solidFill>
                <a:schemeClr val="dk1"/>
              </a:solidFill>
              <a:effectLst/>
              <a:latin typeface="+mn-lt"/>
              <a:ea typeface="+mn-ea"/>
              <a:cs typeface="+mn-cs"/>
            </a:rPr>
            <a:t>であったことに対し、</a:t>
          </a:r>
          <a:r>
            <a:rPr lang="ja-JP" altLang="ja-JP" sz="900" b="0" i="0" baseline="0">
              <a:solidFill>
                <a:schemeClr val="dk1"/>
              </a:solidFill>
              <a:effectLst/>
              <a:latin typeface="+mn-lt"/>
              <a:ea typeface="+mn-ea"/>
              <a:cs typeface="+mn-cs"/>
            </a:rPr>
            <a:t>分子である経常経費充当一般財源が対前年度</a:t>
          </a:r>
          <a:r>
            <a:rPr lang="en-US" altLang="ja-JP" sz="900" b="0" i="0" baseline="0">
              <a:solidFill>
                <a:schemeClr val="dk1"/>
              </a:solidFill>
              <a:effectLst/>
              <a:latin typeface="+mn-lt"/>
              <a:ea typeface="+mn-ea"/>
              <a:cs typeface="+mn-cs"/>
            </a:rPr>
            <a:t>+107,405</a:t>
          </a:r>
          <a:r>
            <a:rPr lang="ja-JP" altLang="ja-JP" sz="900" b="0" i="0" baseline="0">
              <a:solidFill>
                <a:schemeClr val="dk1"/>
              </a:solidFill>
              <a:effectLst/>
              <a:latin typeface="+mn-lt"/>
              <a:ea typeface="+mn-ea"/>
              <a:cs typeface="+mn-cs"/>
            </a:rPr>
            <a:t>千円の</a:t>
          </a:r>
          <a:r>
            <a:rPr lang="en-US" altLang="ja-JP" sz="900" b="0" i="0" baseline="0">
              <a:solidFill>
                <a:schemeClr val="dk1"/>
              </a:solidFill>
              <a:effectLst/>
              <a:latin typeface="+mn-lt"/>
              <a:ea typeface="+mn-ea"/>
              <a:cs typeface="+mn-cs"/>
            </a:rPr>
            <a:t>2,629,526</a:t>
          </a:r>
          <a:r>
            <a:rPr lang="ja-JP" altLang="ja-JP" sz="900" b="0" i="0" baseline="0">
              <a:solidFill>
                <a:schemeClr val="dk1"/>
              </a:solidFill>
              <a:effectLst/>
              <a:latin typeface="+mn-lt"/>
              <a:ea typeface="+mn-ea"/>
              <a:cs typeface="+mn-cs"/>
            </a:rPr>
            <a:t>千円となったため、経常収支比率は対前年度</a:t>
          </a:r>
          <a:r>
            <a:rPr lang="en-US" altLang="ja-JP" sz="900" b="0" i="0" baseline="0">
              <a:solidFill>
                <a:schemeClr val="dk1"/>
              </a:solidFill>
              <a:effectLst/>
              <a:latin typeface="+mn-lt"/>
              <a:ea typeface="+mn-ea"/>
              <a:cs typeface="+mn-cs"/>
            </a:rPr>
            <a:t>+1.4</a:t>
          </a:r>
          <a:r>
            <a:rPr lang="ja-JP" altLang="ja-JP" sz="900" b="0" i="0" baseline="0">
              <a:solidFill>
                <a:schemeClr val="dk1"/>
              </a:solidFill>
              <a:effectLst/>
              <a:latin typeface="+mn-lt"/>
              <a:ea typeface="+mn-ea"/>
              <a:cs typeface="+mn-cs"/>
            </a:rPr>
            <a:t>％の</a:t>
          </a:r>
          <a:r>
            <a:rPr lang="en-US" altLang="ja-JP" sz="900" b="0" i="0" baseline="0">
              <a:solidFill>
                <a:schemeClr val="dk1"/>
              </a:solidFill>
              <a:effectLst/>
              <a:latin typeface="+mn-lt"/>
              <a:ea typeface="+mn-ea"/>
              <a:cs typeface="+mn-cs"/>
            </a:rPr>
            <a:t>81.9</a:t>
          </a:r>
          <a:r>
            <a:rPr lang="ja-JP" altLang="ja-JP" sz="900" b="0" i="0" baseline="0">
              <a:solidFill>
                <a:schemeClr val="dk1"/>
              </a:solidFill>
              <a:effectLst/>
              <a:latin typeface="+mn-lt"/>
              <a:ea typeface="+mn-ea"/>
              <a:cs typeface="+mn-cs"/>
            </a:rPr>
            <a:t>％となった。</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15494</xdr:rowOff>
    </xdr:to>
    <xdr:cxnSp macro="">
      <xdr:nvCxnSpPr>
        <xdr:cNvPr id="130" name="直線コネクタ 129"/>
        <xdr:cNvCxnSpPr/>
      </xdr:nvCxnSpPr>
      <xdr:spPr>
        <a:xfrm>
          <a:off x="4114800" y="1057783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61</xdr:row>
      <xdr:rowOff>119380</xdr:rowOff>
    </xdr:to>
    <xdr:cxnSp macro="">
      <xdr:nvCxnSpPr>
        <xdr:cNvPr id="133" name="直線コネクタ 132"/>
        <xdr:cNvCxnSpPr/>
      </xdr:nvCxnSpPr>
      <xdr:spPr>
        <a:xfrm>
          <a:off x="3225800" y="1039926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102616</xdr:rowOff>
    </xdr:from>
    <xdr:to>
      <xdr:col>4</xdr:col>
      <xdr:colOff>482600</xdr:colOff>
      <xdr:row>60</xdr:row>
      <xdr:rowOff>112268</xdr:rowOff>
    </xdr:to>
    <xdr:cxnSp macro="">
      <xdr:nvCxnSpPr>
        <xdr:cNvPr id="136" name="直線コネクタ 135"/>
        <xdr:cNvCxnSpPr/>
      </xdr:nvCxnSpPr>
      <xdr:spPr>
        <a:xfrm>
          <a:off x="2336800" y="103896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102616</xdr:rowOff>
    </xdr:from>
    <xdr:to>
      <xdr:col>3</xdr:col>
      <xdr:colOff>279400</xdr:colOff>
      <xdr:row>61</xdr:row>
      <xdr:rowOff>27686</xdr:rowOff>
    </xdr:to>
    <xdr:cxnSp macro="">
      <xdr:nvCxnSpPr>
        <xdr:cNvPr id="139" name="直線コネクタ 138"/>
        <xdr:cNvCxnSpPr/>
      </xdr:nvCxnSpPr>
      <xdr:spPr>
        <a:xfrm flipV="1">
          <a:off x="1447800" y="103896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9" name="円/楕円 148"/>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152671</xdr:rowOff>
    </xdr:from>
    <xdr:ext cx="762000" cy="259045"/>
    <xdr:sp macro="" textlink="">
      <xdr:nvSpPr>
        <xdr:cNvPr id="150" name="財政構造の弾力性該当値テキスト"/>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1" name="円/楕円 150"/>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2" name="テキスト ボックス 151"/>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61468</xdr:rowOff>
    </xdr:from>
    <xdr:to>
      <xdr:col>4</xdr:col>
      <xdr:colOff>533400</xdr:colOff>
      <xdr:row>60</xdr:row>
      <xdr:rowOff>163068</xdr:rowOff>
    </xdr:to>
    <xdr:sp macro="" textlink="">
      <xdr:nvSpPr>
        <xdr:cNvPr id="153" name="円/楕円 152"/>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1795</xdr:rowOff>
    </xdr:from>
    <xdr:ext cx="762000" cy="259045"/>
    <xdr:sp macro="" textlink="">
      <xdr:nvSpPr>
        <xdr:cNvPr id="154" name="テキスト ボックス 153"/>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51816</xdr:rowOff>
    </xdr:from>
    <xdr:to>
      <xdr:col>3</xdr:col>
      <xdr:colOff>330200</xdr:colOff>
      <xdr:row>60</xdr:row>
      <xdr:rowOff>153416</xdr:rowOff>
    </xdr:to>
    <xdr:sp macro="" textlink="">
      <xdr:nvSpPr>
        <xdr:cNvPr id="155" name="円/楕円 154"/>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163593</xdr:rowOff>
    </xdr:from>
    <xdr:ext cx="762000" cy="259045"/>
    <xdr:sp macro="" textlink="">
      <xdr:nvSpPr>
        <xdr:cNvPr id="156" name="テキスト ボックス 155"/>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8" name="テキスト ボックス 157"/>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[267,018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144,887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類似団体比</a:t>
          </a:r>
          <a:r>
            <a:rPr kumimoji="1" lang="en-US" altLang="ja-JP" sz="1050">
              <a:solidFill>
                <a:schemeClr val="dk1"/>
              </a:solidFill>
              <a:effectLst/>
              <a:latin typeface="+mn-lt"/>
              <a:ea typeface="+mn-ea"/>
              <a:cs typeface="+mn-cs"/>
            </a:rPr>
            <a:t>】+6,759</a:t>
          </a:r>
          <a:r>
            <a:rPr kumimoji="1" lang="ja-JP" altLang="ja-JP" sz="1050">
              <a:solidFill>
                <a:schemeClr val="dk1"/>
              </a:solidFill>
              <a:effectLst/>
              <a:latin typeface="+mn-lt"/>
              <a:ea typeface="+mn-ea"/>
              <a:cs typeface="+mn-cs"/>
            </a:rPr>
            <a:t>円　</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】+15,275</a:t>
          </a:r>
          <a:r>
            <a:rPr kumimoji="1" lang="ja-JP" altLang="ja-JP" sz="1050">
              <a:solidFill>
                <a:schemeClr val="dk1"/>
              </a:solidFill>
              <a:effectLst/>
              <a:latin typeface="+mn-lt"/>
              <a:ea typeface="+mn-ea"/>
              <a:cs typeface="+mn-cs"/>
            </a:rPr>
            <a:t>円</a:t>
          </a:r>
          <a:endParaRPr lang="ja-JP" altLang="ja-JP" sz="1200">
            <a:effectLst/>
          </a:endParaRPr>
        </a:p>
        <a:p>
          <a:pPr rtl="0"/>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毎年人口が減少していることに反し、</a:t>
          </a:r>
          <a:r>
            <a:rPr lang="ja-JP" altLang="ja-JP" sz="1050" b="0" i="0" baseline="0">
              <a:solidFill>
                <a:schemeClr val="dk1"/>
              </a:solidFill>
              <a:effectLst/>
              <a:latin typeface="+mn-lt"/>
              <a:ea typeface="+mn-ea"/>
              <a:cs typeface="+mn-cs"/>
            </a:rPr>
            <a:t>人件費（</a:t>
          </a:r>
          <a:r>
            <a:rPr lang="en-US" altLang="ja-JP" sz="1050" b="0" i="0" baseline="0">
              <a:solidFill>
                <a:schemeClr val="dk1"/>
              </a:solidFill>
              <a:effectLst/>
              <a:latin typeface="+mn-lt"/>
              <a:ea typeface="+mn-ea"/>
              <a:cs typeface="+mn-cs"/>
            </a:rPr>
            <a:t>+22,687</a:t>
          </a:r>
          <a:r>
            <a:rPr lang="ja-JP" altLang="ja-JP" sz="1050" b="0" i="0" baseline="0">
              <a:solidFill>
                <a:schemeClr val="dk1"/>
              </a:solidFill>
              <a:effectLst/>
              <a:latin typeface="+mn-lt"/>
              <a:ea typeface="+mn-ea"/>
              <a:cs typeface="+mn-cs"/>
            </a:rPr>
            <a:t>千円）、物件費（</a:t>
          </a:r>
          <a:r>
            <a:rPr lang="en-US" altLang="ja-JP" sz="1050" b="0" i="0" baseline="0">
              <a:solidFill>
                <a:schemeClr val="dk1"/>
              </a:solidFill>
              <a:effectLst/>
              <a:latin typeface="+mn-lt"/>
              <a:ea typeface="+mn-ea"/>
              <a:cs typeface="+mn-cs"/>
            </a:rPr>
            <a:t>+17,862</a:t>
          </a:r>
          <a:r>
            <a:rPr lang="ja-JP" altLang="ja-JP" sz="1050" b="0" i="0" baseline="0">
              <a:solidFill>
                <a:schemeClr val="dk1"/>
              </a:solidFill>
              <a:effectLst/>
              <a:latin typeface="+mn-lt"/>
              <a:ea typeface="+mn-ea"/>
              <a:cs typeface="+mn-cs"/>
            </a:rPr>
            <a:t>千円）、維持補修費（</a:t>
          </a:r>
          <a:r>
            <a:rPr lang="en-US" altLang="ja-JP" sz="1050" b="0" i="0" baseline="0">
              <a:solidFill>
                <a:schemeClr val="dk1"/>
              </a:solidFill>
              <a:effectLst/>
              <a:latin typeface="+mn-lt"/>
              <a:ea typeface="+mn-ea"/>
              <a:cs typeface="+mn-cs"/>
            </a:rPr>
            <a:t>+12,356</a:t>
          </a:r>
          <a:r>
            <a:rPr lang="ja-JP" altLang="ja-JP" sz="1050" b="0" i="0" baseline="0">
              <a:solidFill>
                <a:schemeClr val="dk1"/>
              </a:solidFill>
              <a:effectLst/>
              <a:latin typeface="+mn-lt"/>
              <a:ea typeface="+mn-ea"/>
              <a:cs typeface="+mn-cs"/>
            </a:rPr>
            <a:t>千円）</a:t>
          </a:r>
          <a:r>
            <a:rPr lang="ja-JP" altLang="en-US" sz="1050" b="0" i="0" baseline="0">
              <a:solidFill>
                <a:schemeClr val="dk1"/>
              </a:solidFill>
              <a:effectLst/>
              <a:latin typeface="+mn-lt"/>
              <a:ea typeface="+mn-ea"/>
              <a:cs typeface="+mn-cs"/>
            </a:rPr>
            <a:t>といずれも</a:t>
          </a:r>
          <a:r>
            <a:rPr lang="ja-JP" altLang="ja-JP" sz="1050" b="0" i="0" baseline="0">
              <a:solidFill>
                <a:schemeClr val="dk1"/>
              </a:solidFill>
              <a:effectLst/>
              <a:latin typeface="+mn-lt"/>
              <a:ea typeface="+mn-ea"/>
              <a:cs typeface="+mn-cs"/>
            </a:rPr>
            <a:t>増となった</a:t>
          </a:r>
          <a:r>
            <a:rPr lang="ja-JP" altLang="en-US" sz="1050" b="0" i="0" baseline="0">
              <a:solidFill>
                <a:schemeClr val="dk1"/>
              </a:solidFill>
              <a:effectLst/>
              <a:latin typeface="+mn-lt"/>
              <a:ea typeface="+mn-ea"/>
              <a:cs typeface="+mn-cs"/>
            </a:rPr>
            <a:t>ため</a:t>
          </a:r>
          <a:r>
            <a:rPr lang="ja-JP" altLang="ja-JP" sz="1050" b="0" i="0" baseline="0">
              <a:solidFill>
                <a:schemeClr val="dk1"/>
              </a:solidFill>
              <a:effectLst/>
              <a:latin typeface="+mn-lt"/>
              <a:ea typeface="+mn-ea"/>
              <a:cs typeface="+mn-cs"/>
            </a:rPr>
            <a:t>、人口１人当たり人件費・物件費等決算額は、前年度に比べて</a:t>
          </a:r>
          <a:r>
            <a:rPr lang="en-US" altLang="ja-JP" sz="1050" b="0" i="0" baseline="0">
              <a:solidFill>
                <a:schemeClr val="dk1"/>
              </a:solidFill>
              <a:effectLst/>
              <a:latin typeface="+mn-lt"/>
              <a:ea typeface="+mn-ea"/>
              <a:cs typeface="+mn-cs"/>
            </a:rPr>
            <a:t>15,275</a:t>
          </a:r>
          <a:r>
            <a:rPr lang="ja-JP" altLang="ja-JP" sz="1050" b="0" i="0" baseline="0">
              <a:solidFill>
                <a:schemeClr val="dk1"/>
              </a:solidFill>
              <a:effectLst/>
              <a:latin typeface="+mn-lt"/>
              <a:ea typeface="+mn-ea"/>
              <a:cs typeface="+mn-cs"/>
            </a:rPr>
            <a:t>円増加した。</a:t>
          </a:r>
          <a:endParaRPr lang="ja-JP" altLang="ja-JP" sz="1200">
            <a:effectLst/>
          </a:endParaRPr>
        </a:p>
        <a:p>
          <a:pPr rtl="0"/>
          <a:r>
            <a:rPr lang="ja-JP" altLang="ja-JP" sz="1050" b="0" i="0" baseline="0">
              <a:solidFill>
                <a:schemeClr val="dk1"/>
              </a:solidFill>
              <a:effectLst/>
              <a:latin typeface="+mn-lt"/>
              <a:ea typeface="+mn-ea"/>
              <a:cs typeface="+mn-cs"/>
            </a:rPr>
            <a:t>　人件費</a:t>
          </a:r>
          <a:r>
            <a:rPr lang="ja-JP" altLang="en-US" sz="1050" b="0" i="0" baseline="0">
              <a:solidFill>
                <a:schemeClr val="dk1"/>
              </a:solidFill>
              <a:effectLst/>
              <a:latin typeface="+mn-lt"/>
              <a:ea typeface="+mn-ea"/>
              <a:cs typeface="+mn-cs"/>
            </a:rPr>
            <a:t>の増</a:t>
          </a:r>
          <a:r>
            <a:rPr lang="ja-JP" altLang="ja-JP" sz="1050" b="0" i="0" baseline="0">
              <a:solidFill>
                <a:schemeClr val="dk1"/>
              </a:solidFill>
              <a:effectLst/>
              <a:latin typeface="+mn-lt"/>
              <a:ea typeface="+mn-ea"/>
              <a:cs typeface="+mn-cs"/>
            </a:rPr>
            <a:t>については、</a:t>
          </a:r>
          <a:r>
            <a:rPr lang="ja-JP" altLang="en-US" sz="1050" b="0" i="0" baseline="0">
              <a:solidFill>
                <a:schemeClr val="dk1"/>
              </a:solidFill>
              <a:effectLst/>
              <a:latin typeface="+mn-lt"/>
              <a:ea typeface="+mn-ea"/>
              <a:cs typeface="+mn-cs"/>
            </a:rPr>
            <a:t>職員数が</a:t>
          </a:r>
          <a:r>
            <a:rPr lang="en-US" altLang="ja-JP" sz="1050" b="0" i="0" baseline="0">
              <a:solidFill>
                <a:schemeClr val="dk1"/>
              </a:solidFill>
              <a:effectLst/>
              <a:latin typeface="+mn-lt"/>
              <a:ea typeface="+mn-ea"/>
              <a:cs typeface="+mn-cs"/>
            </a:rPr>
            <a:t>1</a:t>
          </a:r>
          <a:r>
            <a:rPr lang="ja-JP" altLang="en-US" sz="1050" b="0" i="0" baseline="0">
              <a:solidFill>
                <a:schemeClr val="dk1"/>
              </a:solidFill>
              <a:effectLst/>
              <a:latin typeface="+mn-lt"/>
              <a:ea typeface="+mn-ea"/>
              <a:cs typeface="+mn-cs"/>
            </a:rPr>
            <a:t>人増となったことや、期末勤勉手当を含む給与月額の引き上げが行われたことに加え</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地域おこし協力隊</a:t>
          </a:r>
          <a:r>
            <a:rPr lang="en-US" altLang="ja-JP" sz="1050" b="0" i="0" baseline="0">
              <a:solidFill>
                <a:schemeClr val="dk1"/>
              </a:solidFill>
              <a:effectLst/>
              <a:latin typeface="+mn-lt"/>
              <a:ea typeface="+mn-ea"/>
              <a:cs typeface="+mn-cs"/>
            </a:rPr>
            <a:t>3</a:t>
          </a:r>
          <a:r>
            <a:rPr lang="ja-JP" altLang="en-US" sz="1050" b="0" i="0" baseline="0">
              <a:solidFill>
                <a:schemeClr val="dk1"/>
              </a:solidFill>
              <a:effectLst/>
              <a:latin typeface="+mn-lt"/>
              <a:ea typeface="+mn-ea"/>
              <a:cs typeface="+mn-cs"/>
            </a:rPr>
            <a:t>名分の隊員報酬の増によるもの。</a:t>
          </a:r>
          <a:endParaRPr lang="ja-JP" altLang="ja-JP" sz="1200">
            <a:effectLst/>
          </a:endParaRPr>
        </a:p>
        <a:p>
          <a:pPr rtl="0"/>
          <a:r>
            <a:rPr lang="ja-JP" altLang="ja-JP" sz="1050" b="0" i="0" baseline="0">
              <a:solidFill>
                <a:schemeClr val="dk1"/>
              </a:solidFill>
              <a:effectLst/>
              <a:latin typeface="+mn-lt"/>
              <a:ea typeface="+mn-ea"/>
              <a:cs typeface="+mn-cs"/>
            </a:rPr>
            <a:t>　物件費の増は、</a:t>
          </a:r>
          <a:r>
            <a:rPr lang="ja-JP" altLang="en-US" sz="1050" b="0" i="0" baseline="0">
              <a:solidFill>
                <a:schemeClr val="dk1"/>
              </a:solidFill>
              <a:effectLst/>
              <a:latin typeface="+mn-lt"/>
              <a:ea typeface="+mn-ea"/>
              <a:cs typeface="+mn-cs"/>
            </a:rPr>
            <a:t>臨時職員賃金の増や、</a:t>
          </a:r>
          <a:r>
            <a:rPr lang="ja-JP" altLang="ja-JP" sz="1050" b="0" i="0" baseline="0">
              <a:solidFill>
                <a:schemeClr val="dk1"/>
              </a:solidFill>
              <a:effectLst/>
              <a:latin typeface="+mn-lt"/>
              <a:ea typeface="+mn-ea"/>
              <a:cs typeface="+mn-cs"/>
            </a:rPr>
            <a:t>新庁舎</a:t>
          </a:r>
          <a:r>
            <a:rPr lang="ja-JP" altLang="en-US" sz="1050" b="0" i="0" baseline="0">
              <a:solidFill>
                <a:schemeClr val="dk1"/>
              </a:solidFill>
              <a:effectLst/>
              <a:latin typeface="+mn-lt"/>
              <a:ea typeface="+mn-ea"/>
              <a:cs typeface="+mn-cs"/>
            </a:rPr>
            <a:t>の運用</a:t>
          </a:r>
          <a:r>
            <a:rPr lang="ja-JP" altLang="ja-JP" sz="1050" b="0" i="0" baseline="0">
              <a:solidFill>
                <a:schemeClr val="dk1"/>
              </a:solidFill>
              <a:effectLst/>
              <a:latin typeface="+mn-lt"/>
              <a:ea typeface="+mn-ea"/>
              <a:cs typeface="+mn-cs"/>
            </a:rPr>
            <a:t>に伴う</a:t>
          </a:r>
          <a:r>
            <a:rPr lang="ja-JP" altLang="en-US" sz="1050" b="0" i="0" baseline="0">
              <a:solidFill>
                <a:schemeClr val="dk1"/>
              </a:solidFill>
              <a:effectLst/>
              <a:latin typeface="+mn-lt"/>
              <a:ea typeface="+mn-ea"/>
              <a:cs typeface="+mn-cs"/>
            </a:rPr>
            <a:t>委託料（清掃業務や空調点検等）</a:t>
          </a:r>
          <a:r>
            <a:rPr lang="ja-JP" altLang="ja-JP" sz="1050" b="0" i="0" baseline="0">
              <a:solidFill>
                <a:schemeClr val="dk1"/>
              </a:solidFill>
              <a:effectLst/>
              <a:latin typeface="+mn-lt"/>
              <a:ea typeface="+mn-ea"/>
              <a:cs typeface="+mn-cs"/>
            </a:rPr>
            <a:t>の増、また</a:t>
          </a:r>
          <a:r>
            <a:rPr lang="ja-JP" altLang="en-US" sz="1050" b="0" i="0" baseline="0">
              <a:solidFill>
                <a:schemeClr val="dk1"/>
              </a:solidFill>
              <a:effectLst/>
              <a:latin typeface="+mn-lt"/>
              <a:ea typeface="+mn-ea"/>
              <a:cs typeface="+mn-cs"/>
            </a:rPr>
            <a:t>木いくプロジェクトに伴う</a:t>
          </a:r>
          <a:r>
            <a:rPr lang="ja-JP" altLang="ja-JP" sz="1050" b="0" i="0" baseline="0">
              <a:solidFill>
                <a:schemeClr val="dk1"/>
              </a:solidFill>
              <a:effectLst/>
              <a:latin typeface="+mn-lt"/>
              <a:ea typeface="+mn-ea"/>
              <a:cs typeface="+mn-cs"/>
            </a:rPr>
            <a:t>委託料の増</a:t>
          </a:r>
          <a:r>
            <a:rPr lang="ja-JP" altLang="en-US" sz="1050" b="0" i="0" baseline="0">
              <a:solidFill>
                <a:schemeClr val="dk1"/>
              </a:solidFill>
              <a:effectLst/>
              <a:latin typeface="+mn-lt"/>
              <a:ea typeface="+mn-ea"/>
              <a:cs typeface="+mn-cs"/>
            </a:rPr>
            <a:t>、住田分署耐震診断業務や防災マップ作成業務の委託料の増</a:t>
          </a:r>
          <a:r>
            <a:rPr lang="ja-JP" altLang="ja-JP" sz="1050" b="0" i="0" baseline="0">
              <a:solidFill>
                <a:schemeClr val="dk1"/>
              </a:solidFill>
              <a:effectLst/>
              <a:latin typeface="+mn-lt"/>
              <a:ea typeface="+mn-ea"/>
              <a:cs typeface="+mn-cs"/>
            </a:rPr>
            <a:t>によるもの。</a:t>
          </a:r>
          <a:endParaRPr lang="ja-JP" altLang="ja-JP" sz="1200">
            <a:effectLst/>
          </a:endParaRPr>
        </a:p>
        <a:p>
          <a:pPr rtl="0"/>
          <a:r>
            <a:rPr lang="ja-JP" altLang="ja-JP" sz="1050" b="0" i="0" baseline="0">
              <a:solidFill>
                <a:schemeClr val="dk1"/>
              </a:solidFill>
              <a:effectLst/>
              <a:latin typeface="+mn-lt"/>
              <a:ea typeface="+mn-ea"/>
              <a:cs typeface="+mn-cs"/>
            </a:rPr>
            <a:t>　維持補修費の増は、</a:t>
          </a:r>
          <a:r>
            <a:rPr lang="ja-JP" altLang="en-US" sz="1050" b="0" i="0" baseline="0">
              <a:solidFill>
                <a:schemeClr val="dk1"/>
              </a:solidFill>
              <a:effectLst/>
              <a:latin typeface="+mn-lt"/>
              <a:ea typeface="+mn-ea"/>
              <a:cs typeface="+mn-cs"/>
            </a:rPr>
            <a:t>情報通信基盤施設に係る</a:t>
          </a:r>
          <a:r>
            <a:rPr lang="ja-JP" altLang="ja-JP" sz="1050" b="0" i="0" baseline="0">
              <a:solidFill>
                <a:schemeClr val="dk1"/>
              </a:solidFill>
              <a:effectLst/>
              <a:latin typeface="+mn-lt"/>
              <a:ea typeface="+mn-ea"/>
              <a:cs typeface="+mn-cs"/>
            </a:rPr>
            <a:t>修繕費の増によるもの。</a:t>
          </a:r>
          <a:endParaRPr lang="ja-JP" altLang="ja-JP" sz="1200">
            <a:effectLst/>
          </a:endParaRPr>
        </a:p>
        <a:p>
          <a:pPr rtl="0"/>
          <a:r>
            <a:rPr lang="ja-JP" altLang="ja-JP" sz="1050" b="0" i="0" baseline="0">
              <a:solidFill>
                <a:schemeClr val="dk1"/>
              </a:solidFill>
              <a:effectLst/>
              <a:latin typeface="+mn-lt"/>
              <a:ea typeface="+mn-ea"/>
              <a:cs typeface="+mn-cs"/>
            </a:rPr>
            <a:t>　</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9127</xdr:rowOff>
    </xdr:from>
    <xdr:to>
      <xdr:col>7</xdr:col>
      <xdr:colOff>152400</xdr:colOff>
      <xdr:row>84</xdr:row>
      <xdr:rowOff>70557</xdr:rowOff>
    </xdr:to>
    <xdr:cxnSp macro="">
      <xdr:nvCxnSpPr>
        <xdr:cNvPr id="193" name="直線コネクタ 192"/>
        <xdr:cNvCxnSpPr/>
      </xdr:nvCxnSpPr>
      <xdr:spPr>
        <a:xfrm>
          <a:off x="4114800" y="14410927"/>
          <a:ext cx="838200" cy="6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132276</xdr:rowOff>
    </xdr:from>
    <xdr:to>
      <xdr:col>6</xdr:col>
      <xdr:colOff>0</xdr:colOff>
      <xdr:row>84</xdr:row>
      <xdr:rowOff>9127</xdr:rowOff>
    </xdr:to>
    <xdr:cxnSp macro="">
      <xdr:nvCxnSpPr>
        <xdr:cNvPr id="196" name="直線コネクタ 195"/>
        <xdr:cNvCxnSpPr/>
      </xdr:nvCxnSpPr>
      <xdr:spPr>
        <a:xfrm>
          <a:off x="3225800" y="14362626"/>
          <a:ext cx="889000" cy="4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78949</xdr:rowOff>
    </xdr:from>
    <xdr:to>
      <xdr:col>4</xdr:col>
      <xdr:colOff>482600</xdr:colOff>
      <xdr:row>83</xdr:row>
      <xdr:rowOff>132276</xdr:rowOff>
    </xdr:to>
    <xdr:cxnSp macro="">
      <xdr:nvCxnSpPr>
        <xdr:cNvPr id="199" name="直線コネクタ 198"/>
        <xdr:cNvCxnSpPr/>
      </xdr:nvCxnSpPr>
      <xdr:spPr>
        <a:xfrm>
          <a:off x="2336800" y="14309299"/>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78949</xdr:rowOff>
    </xdr:from>
    <xdr:to>
      <xdr:col>3</xdr:col>
      <xdr:colOff>279400</xdr:colOff>
      <xdr:row>83</xdr:row>
      <xdr:rowOff>101784</xdr:rowOff>
    </xdr:to>
    <xdr:cxnSp macro="">
      <xdr:nvCxnSpPr>
        <xdr:cNvPr id="202" name="直線コネクタ 201"/>
        <xdr:cNvCxnSpPr/>
      </xdr:nvCxnSpPr>
      <xdr:spPr>
        <a:xfrm flipV="1">
          <a:off x="1447800" y="14309299"/>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19757</xdr:rowOff>
    </xdr:from>
    <xdr:to>
      <xdr:col>7</xdr:col>
      <xdr:colOff>203200</xdr:colOff>
      <xdr:row>84</xdr:row>
      <xdr:rowOff>121357</xdr:rowOff>
    </xdr:to>
    <xdr:sp macro="" textlink="">
      <xdr:nvSpPr>
        <xdr:cNvPr id="212" name="円/楕円 211"/>
        <xdr:cNvSpPr/>
      </xdr:nvSpPr>
      <xdr:spPr>
        <a:xfrm>
          <a:off x="4902200" y="144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163284</xdr:rowOff>
    </xdr:from>
    <xdr:ext cx="762000" cy="259045"/>
    <xdr:sp macro="" textlink="">
      <xdr:nvSpPr>
        <xdr:cNvPr id="213" name="人件費・物件費等の状況該当値テキスト"/>
        <xdr:cNvSpPr txBox="1"/>
      </xdr:nvSpPr>
      <xdr:spPr>
        <a:xfrm>
          <a:off x="5041900" y="143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267,018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129777</xdr:rowOff>
    </xdr:from>
    <xdr:to>
      <xdr:col>6</xdr:col>
      <xdr:colOff>50800</xdr:colOff>
      <xdr:row>84</xdr:row>
      <xdr:rowOff>59927</xdr:rowOff>
    </xdr:to>
    <xdr:sp macro="" textlink="">
      <xdr:nvSpPr>
        <xdr:cNvPr id="214" name="円/楕円 213"/>
        <xdr:cNvSpPr/>
      </xdr:nvSpPr>
      <xdr:spPr>
        <a:xfrm>
          <a:off x="4064000" y="143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70104</xdr:rowOff>
    </xdr:from>
    <xdr:ext cx="736600" cy="259045"/>
    <xdr:sp macro="" textlink="">
      <xdr:nvSpPr>
        <xdr:cNvPr id="215" name="テキスト ボックス 214"/>
        <xdr:cNvSpPr txBox="1"/>
      </xdr:nvSpPr>
      <xdr:spPr>
        <a:xfrm>
          <a:off x="3733800" y="14129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81476</xdr:rowOff>
    </xdr:from>
    <xdr:to>
      <xdr:col>4</xdr:col>
      <xdr:colOff>533400</xdr:colOff>
      <xdr:row>84</xdr:row>
      <xdr:rowOff>11626</xdr:rowOff>
    </xdr:to>
    <xdr:sp macro="" textlink="">
      <xdr:nvSpPr>
        <xdr:cNvPr id="216" name="円/楕円 215"/>
        <xdr:cNvSpPr/>
      </xdr:nvSpPr>
      <xdr:spPr>
        <a:xfrm>
          <a:off x="3175000" y="143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21803</xdr:rowOff>
    </xdr:from>
    <xdr:ext cx="762000" cy="259045"/>
    <xdr:sp macro="" textlink="">
      <xdr:nvSpPr>
        <xdr:cNvPr id="217" name="テキスト ボックス 216"/>
        <xdr:cNvSpPr txBox="1"/>
      </xdr:nvSpPr>
      <xdr:spPr>
        <a:xfrm>
          <a:off x="2844800" y="1408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239,733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28149</xdr:rowOff>
    </xdr:from>
    <xdr:to>
      <xdr:col>3</xdr:col>
      <xdr:colOff>330200</xdr:colOff>
      <xdr:row>83</xdr:row>
      <xdr:rowOff>129749</xdr:rowOff>
    </xdr:to>
    <xdr:sp macro="" textlink="">
      <xdr:nvSpPr>
        <xdr:cNvPr id="218" name="円/楕円 217"/>
        <xdr:cNvSpPr/>
      </xdr:nvSpPr>
      <xdr:spPr>
        <a:xfrm>
          <a:off x="2286000" y="142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139926</xdr:rowOff>
    </xdr:from>
    <xdr:ext cx="762000" cy="259045"/>
    <xdr:sp macro="" textlink="">
      <xdr:nvSpPr>
        <xdr:cNvPr id="219" name="テキスト ボックス 218"/>
        <xdr:cNvSpPr txBox="1"/>
      </xdr:nvSpPr>
      <xdr:spPr>
        <a:xfrm>
          <a:off x="1955800" y="1402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226,473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50984</xdr:rowOff>
    </xdr:from>
    <xdr:to>
      <xdr:col>2</xdr:col>
      <xdr:colOff>127000</xdr:colOff>
      <xdr:row>83</xdr:row>
      <xdr:rowOff>152584</xdr:rowOff>
    </xdr:to>
    <xdr:sp macro="" textlink="">
      <xdr:nvSpPr>
        <xdr:cNvPr id="220" name="円/楕円 219"/>
        <xdr:cNvSpPr/>
      </xdr:nvSpPr>
      <xdr:spPr>
        <a:xfrm>
          <a:off x="1397000" y="142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162761</xdr:rowOff>
    </xdr:from>
    <xdr:ext cx="762000" cy="259045"/>
    <xdr:sp macro="" textlink="">
      <xdr:nvSpPr>
        <xdr:cNvPr id="221" name="テキスト ボックス 220"/>
        <xdr:cNvSpPr txBox="1"/>
      </xdr:nvSpPr>
      <xdr:spPr>
        <a:xfrm>
          <a:off x="1066800" y="140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】+0.3</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給与制度の総合的見直しの実施により給与が引き上げとなり、</a:t>
          </a:r>
          <a:r>
            <a:rPr lang="ja-JP" altLang="ja-JP" sz="1100" b="0" i="0" baseline="0">
              <a:solidFill>
                <a:schemeClr val="dk1"/>
              </a:solidFill>
              <a:effectLst/>
              <a:latin typeface="+mn-lt"/>
              <a:ea typeface="+mn-ea"/>
              <a:cs typeface="+mn-cs"/>
            </a:rPr>
            <a:t>ラスパイレス指数</a:t>
          </a:r>
          <a:r>
            <a:rPr lang="ja-JP" altLang="en-US" sz="1100" b="0" i="0" baseline="0">
              <a:solidFill>
                <a:schemeClr val="dk1"/>
              </a:solidFill>
              <a:effectLst/>
              <a:latin typeface="+mn-lt"/>
              <a:ea typeface="+mn-ea"/>
              <a:cs typeface="+mn-cs"/>
            </a:rPr>
            <a:t>は前年度より</a:t>
          </a:r>
          <a:r>
            <a:rPr lang="en-US" altLang="ja-JP" sz="1100" b="0" i="0" baseline="0">
              <a:solidFill>
                <a:schemeClr val="dk1"/>
              </a:solidFill>
              <a:effectLst/>
              <a:latin typeface="+mn-lt"/>
              <a:ea typeface="+mn-ea"/>
              <a:cs typeface="+mn-cs"/>
            </a:rPr>
            <a:t>0.3pt</a:t>
          </a:r>
          <a:r>
            <a:rPr lang="ja-JP" altLang="en-US" sz="1100" b="0" i="0" baseline="0">
              <a:solidFill>
                <a:schemeClr val="dk1"/>
              </a:solidFill>
              <a:effectLst/>
              <a:latin typeface="+mn-lt"/>
              <a:ea typeface="+mn-ea"/>
              <a:cs typeface="+mn-cs"/>
            </a:rPr>
            <a:t>上昇したが、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2.0pt</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今後も類似団体等と均衡を図り、給与構造の適正化に努める。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130811</xdr:rowOff>
    </xdr:to>
    <xdr:cxnSp macro="">
      <xdr:nvCxnSpPr>
        <xdr:cNvPr id="255" name="直線コネクタ 254"/>
        <xdr:cNvCxnSpPr/>
      </xdr:nvCxnSpPr>
      <xdr:spPr>
        <a:xfrm>
          <a:off x="16179800" y="145084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106680</xdr:rowOff>
    </xdr:to>
    <xdr:cxnSp macro="">
      <xdr:nvCxnSpPr>
        <xdr:cNvPr id="258" name="直線コネクタ 257"/>
        <xdr:cNvCxnSpPr/>
      </xdr:nvCxnSpPr>
      <xdr:spPr>
        <a:xfrm>
          <a:off x="15290800" y="1445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88</xdr:row>
      <xdr:rowOff>0</xdr:rowOff>
    </xdr:to>
    <xdr:cxnSp macro="">
      <xdr:nvCxnSpPr>
        <xdr:cNvPr id="261" name="直線コネクタ 260"/>
        <xdr:cNvCxnSpPr/>
      </xdr:nvCxnSpPr>
      <xdr:spPr>
        <a:xfrm flipV="1">
          <a:off x="14401800" y="1445217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8043</xdr:rowOff>
    </xdr:to>
    <xdr:cxnSp macro="">
      <xdr:nvCxnSpPr>
        <xdr:cNvPr id="264" name="直線コネクタ 263"/>
        <xdr:cNvCxnSpPr/>
      </xdr:nvCxnSpPr>
      <xdr:spPr>
        <a:xfrm flipV="1">
          <a:off x="13512800" y="150876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4" name="円/楕円 273"/>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5"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6" name="円/楕円 275"/>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7" name="テキスト ボックス 276"/>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8" name="円/楕円 277"/>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79" name="テキスト ボックス 278"/>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0" name="円/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1" name="テキスト ボックス 280"/>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2" name="円/楕円 281"/>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69020</xdr:rowOff>
    </xdr:from>
    <xdr:ext cx="762000" cy="259045"/>
    <xdr:sp macro="" textlink="">
      <xdr:nvSpPr>
        <xdr:cNvPr id="283" name="テキスト ボックス 282"/>
        <xdr:cNvSpPr txBox="1"/>
      </xdr:nvSpPr>
      <xdr:spPr>
        <a:xfrm>
          <a:off x="13131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】+0.59</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定員適正化計画に基づき、新規採用職員数の抑制等に取組みながら目標は達成しているが、類似団体を</a:t>
          </a:r>
          <a:r>
            <a:rPr lang="en-US" altLang="ja-JP" sz="1100" b="0" i="0" baseline="0">
              <a:solidFill>
                <a:schemeClr val="dk1"/>
              </a:solidFill>
              <a:effectLst/>
              <a:latin typeface="+mn-lt"/>
              <a:ea typeface="+mn-ea"/>
              <a:cs typeface="+mn-cs"/>
            </a:rPr>
            <a:t>1.88</a:t>
          </a:r>
          <a:r>
            <a:rPr lang="ja-JP" altLang="ja-JP" sz="1100" b="0" i="0" baseline="0">
              <a:solidFill>
                <a:schemeClr val="dk1"/>
              </a:solidFill>
              <a:effectLst/>
              <a:latin typeface="+mn-lt"/>
              <a:ea typeface="+mn-ea"/>
              <a:cs typeface="+mn-cs"/>
            </a:rPr>
            <a:t>上回る結果となった。</a:t>
          </a:r>
          <a:r>
            <a:rPr lang="en-US" altLang="ja-JP" sz="1100" b="0" i="0" baseline="0">
              <a:solidFill>
                <a:schemeClr val="dk1"/>
              </a:solidFill>
              <a:effectLst/>
              <a:latin typeface="+mn-lt"/>
              <a:ea typeface="+mn-ea"/>
              <a:cs typeface="+mn-cs"/>
            </a:rPr>
            <a:t>H28.4.1</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は前年比で</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名増となった反面</a:t>
          </a:r>
          <a:r>
            <a:rPr lang="ja-JP" altLang="ja-JP" sz="1100" b="0" i="0" baseline="0">
              <a:solidFill>
                <a:schemeClr val="dk1"/>
              </a:solidFill>
              <a:effectLst/>
              <a:latin typeface="+mn-lt"/>
              <a:ea typeface="+mn-ea"/>
              <a:cs typeface="+mn-cs"/>
            </a:rPr>
            <a:t>、人口減少が大きいため、結果的に千人当たりの職員数は増となっている。今後も業務の効率化を図りながら、適正な職員数を維持していく。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89263</xdr:rowOff>
    </xdr:from>
    <xdr:to>
      <xdr:col>24</xdr:col>
      <xdr:colOff>558800</xdr:colOff>
      <xdr:row>62</xdr:row>
      <xdr:rowOff>129939</xdr:rowOff>
    </xdr:to>
    <xdr:cxnSp macro="">
      <xdr:nvCxnSpPr>
        <xdr:cNvPr id="320" name="直線コネクタ 319"/>
        <xdr:cNvCxnSpPr/>
      </xdr:nvCxnSpPr>
      <xdr:spPr>
        <a:xfrm>
          <a:off x="16179800" y="10719163"/>
          <a:ext cx="8382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60996</xdr:rowOff>
    </xdr:from>
    <xdr:to>
      <xdr:col>23</xdr:col>
      <xdr:colOff>406400</xdr:colOff>
      <xdr:row>62</xdr:row>
      <xdr:rowOff>89263</xdr:rowOff>
    </xdr:to>
    <xdr:cxnSp macro="">
      <xdr:nvCxnSpPr>
        <xdr:cNvPr id="323" name="直線コネクタ 322"/>
        <xdr:cNvCxnSpPr/>
      </xdr:nvCxnSpPr>
      <xdr:spPr>
        <a:xfrm>
          <a:off x="15290800" y="10690896"/>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51344</xdr:rowOff>
    </xdr:from>
    <xdr:to>
      <xdr:col>22</xdr:col>
      <xdr:colOff>203200</xdr:colOff>
      <xdr:row>62</xdr:row>
      <xdr:rowOff>60996</xdr:rowOff>
    </xdr:to>
    <xdr:cxnSp macro="">
      <xdr:nvCxnSpPr>
        <xdr:cNvPr id="326" name="直線コネクタ 325"/>
        <xdr:cNvCxnSpPr/>
      </xdr:nvCxnSpPr>
      <xdr:spPr>
        <a:xfrm>
          <a:off x="14401800" y="106812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26525</xdr:rowOff>
    </xdr:from>
    <xdr:to>
      <xdr:col>21</xdr:col>
      <xdr:colOff>0</xdr:colOff>
      <xdr:row>62</xdr:row>
      <xdr:rowOff>51344</xdr:rowOff>
    </xdr:to>
    <xdr:cxnSp macro="">
      <xdr:nvCxnSpPr>
        <xdr:cNvPr id="329" name="直線コネクタ 328"/>
        <xdr:cNvCxnSpPr/>
      </xdr:nvCxnSpPr>
      <xdr:spPr>
        <a:xfrm>
          <a:off x="13512800" y="10656425"/>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79139</xdr:rowOff>
    </xdr:from>
    <xdr:to>
      <xdr:col>24</xdr:col>
      <xdr:colOff>609600</xdr:colOff>
      <xdr:row>63</xdr:row>
      <xdr:rowOff>9289</xdr:rowOff>
    </xdr:to>
    <xdr:sp macro="" textlink="">
      <xdr:nvSpPr>
        <xdr:cNvPr id="339" name="円/楕円 338"/>
        <xdr:cNvSpPr/>
      </xdr:nvSpPr>
      <xdr:spPr>
        <a:xfrm>
          <a:off x="16967200" y="107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51216</xdr:rowOff>
    </xdr:from>
    <xdr:ext cx="762000" cy="259045"/>
    <xdr:sp macro="" textlink="">
      <xdr:nvSpPr>
        <xdr:cNvPr id="340" name="定員管理の状況該当値テキスト"/>
        <xdr:cNvSpPr txBox="1"/>
      </xdr:nvSpPr>
      <xdr:spPr>
        <a:xfrm>
          <a:off x="17106900" y="1068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38463</xdr:rowOff>
    </xdr:from>
    <xdr:to>
      <xdr:col>23</xdr:col>
      <xdr:colOff>457200</xdr:colOff>
      <xdr:row>62</xdr:row>
      <xdr:rowOff>140063</xdr:rowOff>
    </xdr:to>
    <xdr:sp macro="" textlink="">
      <xdr:nvSpPr>
        <xdr:cNvPr id="341" name="円/楕円 340"/>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124840</xdr:rowOff>
    </xdr:from>
    <xdr:ext cx="736600" cy="259045"/>
    <xdr:sp macro="" textlink="">
      <xdr:nvSpPr>
        <xdr:cNvPr id="342" name="テキスト ボックス 341"/>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10196</xdr:rowOff>
    </xdr:from>
    <xdr:to>
      <xdr:col>22</xdr:col>
      <xdr:colOff>254000</xdr:colOff>
      <xdr:row>62</xdr:row>
      <xdr:rowOff>111796</xdr:rowOff>
    </xdr:to>
    <xdr:sp macro="" textlink="">
      <xdr:nvSpPr>
        <xdr:cNvPr id="343" name="円/楕円 342"/>
        <xdr:cNvSpPr/>
      </xdr:nvSpPr>
      <xdr:spPr>
        <a:xfrm>
          <a:off x="15240000" y="106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96573</xdr:rowOff>
    </xdr:from>
    <xdr:ext cx="762000" cy="259045"/>
    <xdr:sp macro="" textlink="">
      <xdr:nvSpPr>
        <xdr:cNvPr id="344" name="テキスト ボックス 343"/>
        <xdr:cNvSpPr txBox="1"/>
      </xdr:nvSpPr>
      <xdr:spPr>
        <a:xfrm>
          <a:off x="14909800" y="107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544</xdr:rowOff>
    </xdr:from>
    <xdr:to>
      <xdr:col>21</xdr:col>
      <xdr:colOff>50800</xdr:colOff>
      <xdr:row>62</xdr:row>
      <xdr:rowOff>102144</xdr:rowOff>
    </xdr:to>
    <xdr:sp macro="" textlink="">
      <xdr:nvSpPr>
        <xdr:cNvPr id="345" name="円/楕円 344"/>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86921</xdr:rowOff>
    </xdr:from>
    <xdr:ext cx="762000" cy="259045"/>
    <xdr:sp macro="" textlink="">
      <xdr:nvSpPr>
        <xdr:cNvPr id="346" name="テキスト ボックス 345"/>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147175</xdr:rowOff>
    </xdr:from>
    <xdr:to>
      <xdr:col>19</xdr:col>
      <xdr:colOff>533400</xdr:colOff>
      <xdr:row>62</xdr:row>
      <xdr:rowOff>77325</xdr:rowOff>
    </xdr:to>
    <xdr:sp macro="" textlink="">
      <xdr:nvSpPr>
        <xdr:cNvPr id="347" name="円/楕円 346"/>
        <xdr:cNvSpPr/>
      </xdr:nvSpPr>
      <xdr:spPr>
        <a:xfrm>
          <a:off x="13462000" y="106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62102</xdr:rowOff>
    </xdr:from>
    <xdr:ext cx="762000" cy="259045"/>
    <xdr:sp macro="" textlink="">
      <xdr:nvSpPr>
        <xdr:cNvPr id="348" name="テキスト ボックス 347"/>
        <xdr:cNvSpPr txBox="1"/>
      </xdr:nvSpPr>
      <xdr:spPr>
        <a:xfrm>
          <a:off x="13131800" y="106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当該比率は、３年間の平均であることから、平成</a:t>
          </a:r>
          <a:r>
            <a:rPr lang="en-US" altLang="ja-JP" sz="1100" b="0">
              <a:solidFill>
                <a:schemeClr val="dk1"/>
              </a:solidFill>
              <a:effectLst/>
              <a:latin typeface="+mn-lt"/>
              <a:ea typeface="+mn-ea"/>
              <a:cs typeface="+mn-cs"/>
            </a:rPr>
            <a:t>24</a:t>
          </a:r>
          <a:r>
            <a:rPr lang="ja-JP" altLang="ja-JP" sz="1100" b="0">
              <a:solidFill>
                <a:schemeClr val="dk1"/>
              </a:solidFill>
              <a:effectLst/>
              <a:latin typeface="+mn-lt"/>
              <a:ea typeface="+mn-ea"/>
              <a:cs typeface="+mn-cs"/>
            </a:rPr>
            <a:t>年度と平成</a:t>
          </a:r>
          <a:r>
            <a:rPr lang="en-US" altLang="ja-JP" sz="1100" b="0">
              <a:solidFill>
                <a:schemeClr val="dk1"/>
              </a:solidFill>
              <a:effectLst/>
              <a:latin typeface="+mn-lt"/>
              <a:ea typeface="+mn-ea"/>
              <a:cs typeface="+mn-cs"/>
            </a:rPr>
            <a:t>27</a:t>
          </a:r>
          <a:r>
            <a:rPr lang="ja-JP" altLang="ja-JP" sz="1100" b="0">
              <a:solidFill>
                <a:schemeClr val="dk1"/>
              </a:solidFill>
              <a:effectLst/>
              <a:latin typeface="+mn-lt"/>
              <a:ea typeface="+mn-ea"/>
              <a:cs typeface="+mn-cs"/>
            </a:rPr>
            <a:t>年度の単年度実質公債費率を比べると</a:t>
          </a:r>
          <a:r>
            <a:rPr lang="en-US" altLang="ja-JP" sz="1100" b="0">
              <a:solidFill>
                <a:schemeClr val="dk1"/>
              </a:solidFill>
              <a:effectLst/>
              <a:latin typeface="+mn-lt"/>
              <a:ea typeface="+mn-ea"/>
              <a:cs typeface="+mn-cs"/>
            </a:rPr>
            <a:t>0.5pt</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したため、</a:t>
          </a:r>
          <a:r>
            <a:rPr lang="en-US" altLang="ja-JP" sz="1100" b="0">
              <a:solidFill>
                <a:schemeClr val="dk1"/>
              </a:solidFill>
              <a:effectLst/>
              <a:latin typeface="+mn-lt"/>
              <a:ea typeface="+mn-ea"/>
              <a:cs typeface="+mn-cs"/>
            </a:rPr>
            <a:t>3</a:t>
          </a:r>
          <a:r>
            <a:rPr lang="ja-JP" altLang="ja-JP" sz="1100" b="0">
              <a:solidFill>
                <a:schemeClr val="dk1"/>
              </a:solidFill>
              <a:effectLst/>
              <a:latin typeface="+mn-lt"/>
              <a:ea typeface="+mn-ea"/>
              <a:cs typeface="+mn-cs"/>
            </a:rPr>
            <a:t>年平均で</a:t>
          </a:r>
          <a:r>
            <a:rPr lang="en-US" altLang="ja-JP" sz="1100" b="0">
              <a:solidFill>
                <a:schemeClr val="dk1"/>
              </a:solidFill>
              <a:effectLst/>
              <a:latin typeface="+mn-lt"/>
              <a:ea typeface="+mn-ea"/>
              <a:cs typeface="+mn-cs"/>
            </a:rPr>
            <a:t>0.2pt</a:t>
          </a:r>
          <a:r>
            <a:rPr lang="ja-JP" altLang="ja-JP" sz="1100" b="0">
              <a:solidFill>
                <a:schemeClr val="dk1"/>
              </a:solidFill>
              <a:effectLst/>
              <a:latin typeface="+mn-lt"/>
              <a:ea typeface="+mn-ea"/>
              <a:cs typeface="+mn-cs"/>
            </a:rPr>
            <a:t>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となった。平成</a:t>
          </a:r>
          <a:r>
            <a:rPr lang="en-US" altLang="ja-JP" sz="1100" b="0">
              <a:solidFill>
                <a:schemeClr val="dk1"/>
              </a:solidFill>
              <a:effectLst/>
              <a:latin typeface="+mn-lt"/>
              <a:ea typeface="+mn-ea"/>
              <a:cs typeface="+mn-cs"/>
            </a:rPr>
            <a:t>24</a:t>
          </a:r>
          <a:r>
            <a:rPr lang="ja-JP" altLang="ja-JP" sz="1100" b="0">
              <a:solidFill>
                <a:schemeClr val="dk1"/>
              </a:solidFill>
              <a:effectLst/>
              <a:latin typeface="+mn-lt"/>
              <a:ea typeface="+mn-ea"/>
              <a:cs typeface="+mn-cs"/>
            </a:rPr>
            <a:t>年度に比べ平成</a:t>
          </a:r>
          <a:r>
            <a:rPr lang="en-US" altLang="ja-JP" sz="1100" b="0">
              <a:solidFill>
                <a:schemeClr val="dk1"/>
              </a:solidFill>
              <a:effectLst/>
              <a:latin typeface="+mn-lt"/>
              <a:ea typeface="+mn-ea"/>
              <a:cs typeface="+mn-cs"/>
            </a:rPr>
            <a:t>27</a:t>
          </a:r>
          <a:r>
            <a:rPr lang="ja-JP" altLang="ja-JP" sz="1100" b="0">
              <a:solidFill>
                <a:schemeClr val="dk1"/>
              </a:solidFill>
              <a:effectLst/>
              <a:latin typeface="+mn-lt"/>
              <a:ea typeface="+mn-ea"/>
              <a:cs typeface="+mn-cs"/>
            </a:rPr>
            <a:t>年度が</a:t>
          </a:r>
          <a:r>
            <a:rPr lang="en-US" altLang="ja-JP" sz="1100" b="0">
              <a:solidFill>
                <a:schemeClr val="dk1"/>
              </a:solidFill>
              <a:effectLst/>
              <a:latin typeface="+mn-lt"/>
              <a:ea typeface="+mn-ea"/>
              <a:cs typeface="+mn-cs"/>
            </a:rPr>
            <a:t>0.5pt</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した要因は、</a:t>
          </a:r>
          <a:r>
            <a:rPr lang="ja-JP" altLang="en-US" sz="1100" b="0">
              <a:solidFill>
                <a:schemeClr val="dk1"/>
              </a:solidFill>
              <a:effectLst/>
              <a:latin typeface="+mn-lt"/>
              <a:ea typeface="+mn-ea"/>
              <a:cs typeface="+mn-cs"/>
            </a:rPr>
            <a:t>控除する特定財源（住宅使用料）の充当額の大幅な減少である</a:t>
          </a:r>
          <a:r>
            <a:rPr lang="ja-JP" altLang="ja-JP" sz="1100" b="0">
              <a:solidFill>
                <a:schemeClr val="dk1"/>
              </a:solidFill>
              <a:effectLst/>
              <a:latin typeface="+mn-lt"/>
              <a:ea typeface="+mn-ea"/>
              <a:cs typeface="+mn-cs"/>
            </a:rPr>
            <a:t>。</a:t>
          </a:r>
          <a:endParaRPr lang="ja-JP" altLang="ja-JP" sz="1400">
            <a:effectLst/>
          </a:endParaRPr>
        </a:p>
        <a:p>
          <a:r>
            <a:rPr lang="ja-JP" altLang="ja-JP" sz="1100" b="0">
              <a:solidFill>
                <a:schemeClr val="dk1"/>
              </a:solidFill>
              <a:effectLst/>
              <a:latin typeface="+mn-lt"/>
              <a:ea typeface="+mn-ea"/>
              <a:cs typeface="+mn-cs"/>
            </a:rPr>
            <a:t>　前年度の単年度比率と比べても</a:t>
          </a:r>
          <a:r>
            <a:rPr lang="en-US" altLang="ja-JP" sz="1100" b="0">
              <a:solidFill>
                <a:schemeClr val="dk1"/>
              </a:solidFill>
              <a:effectLst/>
              <a:latin typeface="+mn-lt"/>
              <a:ea typeface="+mn-ea"/>
              <a:cs typeface="+mn-cs"/>
            </a:rPr>
            <a:t>1.1pt</a:t>
          </a:r>
          <a:r>
            <a:rPr lang="ja-JP" altLang="ja-JP" sz="1100" b="0">
              <a:solidFill>
                <a:schemeClr val="dk1"/>
              </a:solidFill>
              <a:effectLst/>
              <a:latin typeface="+mn-lt"/>
              <a:ea typeface="+mn-ea"/>
              <a:cs typeface="+mn-cs"/>
            </a:rPr>
            <a:t>の</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となっており、こちらも過疎対策事業債や義務教育施設整備事業債などの起債償還額の減少が主な要因である。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23114</xdr:rowOff>
    </xdr:to>
    <xdr:cxnSp macro="">
      <xdr:nvCxnSpPr>
        <xdr:cNvPr id="379" name="直線コネクタ 378"/>
        <xdr:cNvCxnSpPr/>
      </xdr:nvCxnSpPr>
      <xdr:spPr>
        <a:xfrm>
          <a:off x="16179800" y="70429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47244</xdr:rowOff>
    </xdr:to>
    <xdr:cxnSp macro="">
      <xdr:nvCxnSpPr>
        <xdr:cNvPr id="382" name="直線コネクタ 381"/>
        <xdr:cNvCxnSpPr/>
      </xdr:nvCxnSpPr>
      <xdr:spPr>
        <a:xfrm flipV="1">
          <a:off x="15290800" y="70429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47244</xdr:rowOff>
    </xdr:to>
    <xdr:cxnSp macro="">
      <xdr:nvCxnSpPr>
        <xdr:cNvPr id="385" name="直線コネクタ 384"/>
        <xdr:cNvCxnSpPr/>
      </xdr:nvCxnSpPr>
      <xdr:spPr>
        <a:xfrm>
          <a:off x="14401800" y="70718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71374</xdr:rowOff>
    </xdr:to>
    <xdr:cxnSp macro="">
      <xdr:nvCxnSpPr>
        <xdr:cNvPr id="388" name="直線コネクタ 387"/>
        <xdr:cNvCxnSpPr/>
      </xdr:nvCxnSpPr>
      <xdr:spPr>
        <a:xfrm flipV="1">
          <a:off x="13512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8" name="円/楕円 397"/>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160291</xdr:rowOff>
    </xdr:from>
    <xdr:ext cx="762000" cy="259045"/>
    <xdr:sp macro="" textlink="">
      <xdr:nvSpPr>
        <xdr:cNvPr id="399"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400" name="円/楕円 399"/>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401" name="テキスト ボックス 40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167894</xdr:rowOff>
    </xdr:from>
    <xdr:to>
      <xdr:col>22</xdr:col>
      <xdr:colOff>254000</xdr:colOff>
      <xdr:row>41</xdr:row>
      <xdr:rowOff>98044</xdr:rowOff>
    </xdr:to>
    <xdr:sp macro="" textlink="">
      <xdr:nvSpPr>
        <xdr:cNvPr id="402" name="円/楕円 401"/>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108221</xdr:rowOff>
    </xdr:from>
    <xdr:ext cx="762000" cy="259045"/>
    <xdr:sp macro="" textlink="">
      <xdr:nvSpPr>
        <xdr:cNvPr id="403" name="テキスト ボックス 402"/>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404" name="円/楕円 403"/>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405" name="テキスト ボックス 404"/>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6" name="円/楕円 405"/>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7" name="テキスト ボックス 406"/>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　昨年に引き続き、将来負担額より充当可能財源等が多かったため、分子がマイナスとなり比率は生じなかった。</a:t>
          </a:r>
          <a:r>
            <a:rPr lang="ja-JP" altLang="en-US" sz="900" b="0" i="0" baseline="0">
              <a:solidFill>
                <a:schemeClr val="dk1"/>
              </a:solidFill>
              <a:effectLst/>
              <a:latin typeface="+mn-lt"/>
              <a:ea typeface="+mn-ea"/>
              <a:cs typeface="+mn-cs"/>
            </a:rPr>
            <a:t>将来負担額はプライマリーバランスが赤字だったため増加したが、それ以上に充当可能財源等が増加したため、マイナスの比率は前年度比△</a:t>
          </a:r>
          <a:r>
            <a:rPr lang="en-US" altLang="ja-JP" sz="900" b="0" i="0" baseline="0">
              <a:solidFill>
                <a:schemeClr val="dk1"/>
              </a:solidFill>
              <a:effectLst/>
              <a:latin typeface="+mn-lt"/>
              <a:ea typeface="+mn-ea"/>
              <a:cs typeface="+mn-cs"/>
            </a:rPr>
            <a:t>37.8pt</a:t>
          </a:r>
          <a:r>
            <a:rPr lang="ja-JP" altLang="en-US" sz="900" b="0" i="0" baseline="0">
              <a:solidFill>
                <a:schemeClr val="dk1"/>
              </a:solidFill>
              <a:effectLst/>
              <a:latin typeface="+mn-lt"/>
              <a:ea typeface="+mn-ea"/>
              <a:cs typeface="+mn-cs"/>
            </a:rPr>
            <a:t>の−</a:t>
          </a:r>
          <a:r>
            <a:rPr lang="en-US" altLang="ja-JP" sz="900" b="0" i="0" baseline="0">
              <a:solidFill>
                <a:schemeClr val="dk1"/>
              </a:solidFill>
              <a:effectLst/>
              <a:latin typeface="+mn-lt"/>
              <a:ea typeface="+mn-ea"/>
              <a:cs typeface="+mn-cs"/>
            </a:rPr>
            <a:t>46.3</a:t>
          </a:r>
          <a:r>
            <a:rPr lang="ja-JP" altLang="en-US" sz="900" b="0" i="0" baseline="0">
              <a:solidFill>
                <a:schemeClr val="dk1"/>
              </a:solidFill>
              <a:effectLst/>
              <a:latin typeface="+mn-lt"/>
              <a:ea typeface="+mn-ea"/>
              <a:cs typeface="+mn-cs"/>
            </a:rPr>
            <a:t>となった。</a:t>
          </a:r>
          <a:endParaRPr lang="en-US" altLang="ja-JP" sz="900" b="0" i="0" baseline="0">
            <a:solidFill>
              <a:schemeClr val="dk1"/>
            </a:solidFill>
            <a:effectLst/>
            <a:latin typeface="+mn-lt"/>
            <a:ea typeface="+mn-ea"/>
            <a:cs typeface="+mn-cs"/>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分子</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前年度比</a:t>
          </a:r>
          <a:r>
            <a:rPr lang="en-US" altLang="ja-JP" sz="900" b="0" i="0" baseline="0">
              <a:solidFill>
                <a:schemeClr val="dk1"/>
              </a:solidFill>
              <a:effectLst/>
              <a:latin typeface="+mn-lt"/>
              <a:ea typeface="+mn-ea"/>
              <a:cs typeface="+mn-cs"/>
            </a:rPr>
            <a:t>1,002,504</a:t>
          </a:r>
          <a:r>
            <a:rPr lang="ja-JP" altLang="ja-JP" sz="900" b="0" i="0" baseline="0">
              <a:solidFill>
                <a:schemeClr val="dk1"/>
              </a:solidFill>
              <a:effectLst/>
              <a:latin typeface="+mn-lt"/>
              <a:ea typeface="+mn-ea"/>
              <a:cs typeface="+mn-cs"/>
            </a:rPr>
            <a:t>千円の</a:t>
          </a:r>
          <a:r>
            <a:rPr lang="ja-JP" altLang="en-US" sz="900" b="0" i="0" baseline="0">
              <a:solidFill>
                <a:schemeClr val="dk1"/>
              </a:solidFill>
              <a:effectLst/>
              <a:latin typeface="+mn-lt"/>
              <a:ea typeface="+mn-ea"/>
              <a:cs typeface="+mn-cs"/>
            </a:rPr>
            <a:t>減</a:t>
          </a:r>
          <a:endParaRPr lang="ja-JP" altLang="ja-JP" sz="1050">
            <a:effectLst/>
          </a:endParaRPr>
        </a:p>
        <a:p>
          <a:pPr rtl="0"/>
          <a:r>
            <a:rPr lang="ja-JP" altLang="ja-JP" sz="900" b="0" i="0" baseline="0">
              <a:solidFill>
                <a:schemeClr val="dk1"/>
              </a:solidFill>
              <a:effectLst/>
              <a:latin typeface="+mn-lt"/>
              <a:ea typeface="+mn-ea"/>
              <a:cs typeface="+mn-cs"/>
            </a:rPr>
            <a:t>　将来負担額のうち地方債の現在高は、</a:t>
          </a:r>
          <a:r>
            <a:rPr lang="en-US" altLang="ja-JP" sz="900" b="0" i="0" baseline="0">
              <a:solidFill>
                <a:schemeClr val="dk1"/>
              </a:solidFill>
              <a:effectLst/>
              <a:latin typeface="+mn-lt"/>
              <a:ea typeface="+mn-ea"/>
              <a:cs typeface="+mn-cs"/>
            </a:rPr>
            <a:t>274,002</a:t>
          </a:r>
          <a:r>
            <a:rPr lang="ja-JP" altLang="ja-JP" sz="900" b="0" i="0" baseline="0">
              <a:solidFill>
                <a:schemeClr val="dk1"/>
              </a:solidFill>
              <a:effectLst/>
              <a:latin typeface="+mn-lt"/>
              <a:ea typeface="+mn-ea"/>
              <a:cs typeface="+mn-cs"/>
            </a:rPr>
            <a:t>千円の増となった。また、将来負担額から控除する充当可能財源等は、</a:t>
          </a:r>
          <a:r>
            <a:rPr lang="ja-JP" altLang="en-US" sz="900" b="0" i="0" baseline="0">
              <a:solidFill>
                <a:schemeClr val="dk1"/>
              </a:solidFill>
              <a:effectLst/>
              <a:latin typeface="+mn-lt"/>
              <a:ea typeface="+mn-ea"/>
              <a:cs typeface="+mn-cs"/>
            </a:rPr>
            <a:t>財政調整基金（</a:t>
          </a:r>
          <a:r>
            <a:rPr lang="en-US" altLang="ja-JP" sz="900" b="0" i="0" baseline="0">
              <a:solidFill>
                <a:schemeClr val="dk1"/>
              </a:solidFill>
              <a:effectLst/>
              <a:latin typeface="+mn-lt"/>
              <a:ea typeface="+mn-ea"/>
              <a:cs typeface="+mn-cs"/>
            </a:rPr>
            <a:t>+375,631</a:t>
          </a:r>
          <a:r>
            <a:rPr lang="ja-JP" altLang="en-US" sz="900" b="0" i="0" baseline="0">
              <a:solidFill>
                <a:schemeClr val="dk1"/>
              </a:solidFill>
              <a:effectLst/>
              <a:latin typeface="+mn-lt"/>
              <a:ea typeface="+mn-ea"/>
              <a:cs typeface="+mn-cs"/>
            </a:rPr>
            <a:t>千円）や減債基金（</a:t>
          </a:r>
          <a:r>
            <a:rPr lang="en-US" altLang="ja-JP" sz="900" b="0" i="0" baseline="0">
              <a:solidFill>
                <a:schemeClr val="dk1"/>
              </a:solidFill>
              <a:effectLst/>
              <a:latin typeface="+mn-lt"/>
              <a:ea typeface="+mn-ea"/>
              <a:cs typeface="+mn-cs"/>
            </a:rPr>
            <a:t>+139,635</a:t>
          </a:r>
          <a:r>
            <a:rPr lang="ja-JP" altLang="en-US" sz="900" b="0" i="0" baseline="0">
              <a:solidFill>
                <a:schemeClr val="dk1"/>
              </a:solidFill>
              <a:effectLst/>
              <a:latin typeface="+mn-lt"/>
              <a:ea typeface="+mn-ea"/>
              <a:cs typeface="+mn-cs"/>
            </a:rPr>
            <a:t>千円）の増、基準財政需要額算入見込額の増（</a:t>
          </a:r>
          <a:r>
            <a:rPr lang="en-US" altLang="ja-JP" sz="900" b="0" i="0" baseline="0">
              <a:solidFill>
                <a:schemeClr val="dk1"/>
              </a:solidFill>
              <a:effectLst/>
              <a:latin typeface="+mn-lt"/>
              <a:ea typeface="+mn-ea"/>
              <a:cs typeface="+mn-cs"/>
            </a:rPr>
            <a:t>+548,410</a:t>
          </a:r>
          <a:r>
            <a:rPr lang="ja-JP" altLang="en-US" sz="900" b="0" i="0" baseline="0">
              <a:solidFill>
                <a:schemeClr val="dk1"/>
              </a:solidFill>
              <a:effectLst/>
              <a:latin typeface="+mn-lt"/>
              <a:ea typeface="+mn-ea"/>
              <a:cs typeface="+mn-cs"/>
            </a:rPr>
            <a:t>千円）により</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1,146,621</a:t>
          </a:r>
          <a:r>
            <a:rPr lang="ja-JP" altLang="ja-JP" sz="900" b="0" i="0" baseline="0">
              <a:solidFill>
                <a:schemeClr val="dk1"/>
              </a:solidFill>
              <a:effectLst/>
              <a:latin typeface="+mn-lt"/>
              <a:ea typeface="+mn-ea"/>
              <a:cs typeface="+mn-cs"/>
            </a:rPr>
            <a:t>千円の</a:t>
          </a:r>
          <a:r>
            <a:rPr lang="ja-JP" altLang="en-US" sz="900" b="0" i="0" baseline="0">
              <a:solidFill>
                <a:schemeClr val="dk1"/>
              </a:solidFill>
              <a:effectLst/>
              <a:latin typeface="+mn-lt"/>
              <a:ea typeface="+mn-ea"/>
              <a:cs typeface="+mn-cs"/>
            </a:rPr>
            <a:t>増</a:t>
          </a:r>
          <a:r>
            <a:rPr lang="ja-JP" altLang="ja-JP" sz="900" b="0" i="0" baseline="0">
              <a:solidFill>
                <a:schemeClr val="dk1"/>
              </a:solidFill>
              <a:effectLst/>
              <a:latin typeface="+mn-lt"/>
              <a:ea typeface="+mn-ea"/>
              <a:cs typeface="+mn-cs"/>
            </a:rPr>
            <a:t>となった。よって、分子全体では</a:t>
          </a:r>
          <a:r>
            <a:rPr lang="en-US" altLang="ja-JP" sz="900" b="0" i="0" baseline="0">
              <a:solidFill>
                <a:schemeClr val="dk1"/>
              </a:solidFill>
              <a:effectLst/>
              <a:latin typeface="+mn-lt"/>
              <a:ea typeface="+mn-ea"/>
              <a:cs typeface="+mn-cs"/>
            </a:rPr>
            <a:t>1,002,504</a:t>
          </a:r>
          <a:r>
            <a:rPr lang="ja-JP" altLang="ja-JP" sz="900" b="0" i="0" baseline="0">
              <a:solidFill>
                <a:schemeClr val="dk1"/>
              </a:solidFill>
              <a:effectLst/>
              <a:latin typeface="+mn-lt"/>
              <a:ea typeface="+mn-ea"/>
              <a:cs typeface="+mn-cs"/>
            </a:rPr>
            <a:t>千円の</a:t>
          </a:r>
          <a:r>
            <a:rPr lang="ja-JP" altLang="en-US" sz="900" b="0" i="0" baseline="0">
              <a:solidFill>
                <a:schemeClr val="dk1"/>
              </a:solidFill>
              <a:effectLst/>
              <a:latin typeface="+mn-lt"/>
              <a:ea typeface="+mn-ea"/>
              <a:cs typeface="+mn-cs"/>
            </a:rPr>
            <a:t>減</a:t>
          </a:r>
          <a:r>
            <a:rPr lang="ja-JP" altLang="ja-JP" sz="900" b="0" i="0" baseline="0">
              <a:solidFill>
                <a:schemeClr val="dk1"/>
              </a:solidFill>
              <a:effectLst/>
              <a:latin typeface="+mn-lt"/>
              <a:ea typeface="+mn-ea"/>
              <a:cs typeface="+mn-cs"/>
            </a:rPr>
            <a:t>となった。</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分母</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前年度比</a:t>
          </a:r>
          <a:r>
            <a:rPr lang="en-US" altLang="ja-JP" sz="900" b="0" i="0" baseline="0">
              <a:solidFill>
                <a:schemeClr val="dk1"/>
              </a:solidFill>
              <a:effectLst/>
              <a:latin typeface="+mn-lt"/>
              <a:ea typeface="+mn-ea"/>
              <a:cs typeface="+mn-cs"/>
            </a:rPr>
            <a:t>64,369</a:t>
          </a:r>
          <a:r>
            <a:rPr lang="ja-JP" altLang="ja-JP" sz="900" b="0" i="0" baseline="0">
              <a:solidFill>
                <a:schemeClr val="dk1"/>
              </a:solidFill>
              <a:effectLst/>
              <a:latin typeface="+mn-lt"/>
              <a:ea typeface="+mn-ea"/>
              <a:cs typeface="+mn-cs"/>
            </a:rPr>
            <a:t>千円の</a:t>
          </a:r>
          <a:r>
            <a:rPr lang="ja-JP" altLang="en-US" sz="900" b="0" i="0" baseline="0">
              <a:solidFill>
                <a:schemeClr val="dk1"/>
              </a:solidFill>
              <a:effectLst/>
              <a:latin typeface="+mn-lt"/>
              <a:ea typeface="+mn-ea"/>
              <a:cs typeface="+mn-cs"/>
            </a:rPr>
            <a:t>増</a:t>
          </a:r>
          <a:endParaRPr lang="ja-JP" altLang="ja-JP" sz="1050">
            <a:effectLst/>
          </a:endParaRPr>
        </a:p>
        <a:p>
          <a:r>
            <a:rPr lang="ja-JP" altLang="ja-JP" sz="900" b="0" i="0" baseline="0">
              <a:solidFill>
                <a:schemeClr val="dk1"/>
              </a:solidFill>
              <a:effectLst/>
              <a:latin typeface="+mn-lt"/>
              <a:ea typeface="+mn-ea"/>
              <a:cs typeface="+mn-cs"/>
            </a:rPr>
            <a:t>　標準財政規模は、</a:t>
          </a:r>
          <a:r>
            <a:rPr lang="ja-JP" altLang="en-US" sz="900" b="0" i="0" baseline="0">
              <a:solidFill>
                <a:schemeClr val="dk1"/>
              </a:solidFill>
              <a:effectLst/>
              <a:latin typeface="+mn-lt"/>
              <a:ea typeface="+mn-ea"/>
              <a:cs typeface="+mn-cs"/>
            </a:rPr>
            <a:t>町民税や固定資産税等の地方税の増（</a:t>
          </a:r>
          <a:r>
            <a:rPr lang="en-US" altLang="ja-JP" sz="900" b="0" i="0" baseline="0">
              <a:solidFill>
                <a:schemeClr val="dk1"/>
              </a:solidFill>
              <a:effectLst/>
              <a:latin typeface="+mn-lt"/>
              <a:ea typeface="+mn-ea"/>
              <a:cs typeface="+mn-cs"/>
            </a:rPr>
            <a:t>+15,521</a:t>
          </a:r>
          <a:r>
            <a:rPr lang="ja-JP" altLang="en-US" sz="900" b="0" i="0" baseline="0">
              <a:solidFill>
                <a:schemeClr val="dk1"/>
              </a:solidFill>
              <a:effectLst/>
              <a:latin typeface="+mn-lt"/>
              <a:ea typeface="+mn-ea"/>
              <a:cs typeface="+mn-cs"/>
            </a:rPr>
            <a:t>千円）や、</a:t>
          </a:r>
          <a:r>
            <a:rPr lang="ja-JP" altLang="ja-JP" sz="900" b="0" i="0" baseline="0">
              <a:solidFill>
                <a:schemeClr val="dk1"/>
              </a:solidFill>
              <a:effectLst/>
              <a:latin typeface="+mn-lt"/>
              <a:ea typeface="+mn-ea"/>
              <a:cs typeface="+mn-cs"/>
            </a:rPr>
            <a:t>普通交付税</a:t>
          </a:r>
          <a:r>
            <a:rPr lang="ja-JP" altLang="en-US" sz="900" b="0" i="0" baseline="0">
              <a:solidFill>
                <a:schemeClr val="dk1"/>
              </a:solidFill>
              <a:effectLst/>
              <a:latin typeface="+mn-lt"/>
              <a:ea typeface="+mn-ea"/>
              <a:cs typeface="+mn-cs"/>
            </a:rPr>
            <a:t>の増</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+12,350</a:t>
          </a:r>
          <a:r>
            <a:rPr lang="ja-JP" altLang="ja-JP" sz="900" b="0" i="0" baseline="0">
              <a:solidFill>
                <a:schemeClr val="dk1"/>
              </a:solidFill>
              <a:effectLst/>
              <a:latin typeface="+mn-lt"/>
              <a:ea typeface="+mn-ea"/>
              <a:cs typeface="+mn-cs"/>
            </a:rPr>
            <a:t>千円）、</a:t>
          </a:r>
          <a:r>
            <a:rPr lang="ja-JP" altLang="en-US" sz="900" b="0" i="0" baseline="0">
              <a:solidFill>
                <a:schemeClr val="dk1"/>
              </a:solidFill>
              <a:effectLst/>
              <a:latin typeface="+mn-lt"/>
              <a:ea typeface="+mn-ea"/>
              <a:cs typeface="+mn-cs"/>
            </a:rPr>
            <a:t>特別交付税の増（</a:t>
          </a:r>
          <a:r>
            <a:rPr lang="en-US" altLang="ja-JP" sz="900" b="0" i="0" baseline="0">
              <a:solidFill>
                <a:schemeClr val="dk1"/>
              </a:solidFill>
              <a:effectLst/>
              <a:latin typeface="+mn-lt"/>
              <a:ea typeface="+mn-ea"/>
              <a:cs typeface="+mn-cs"/>
            </a:rPr>
            <a:t>+14,451</a:t>
          </a:r>
          <a:r>
            <a:rPr lang="ja-JP" altLang="en-US" sz="900" b="0" i="0" baseline="0">
              <a:solidFill>
                <a:schemeClr val="dk1"/>
              </a:solidFill>
              <a:effectLst/>
              <a:latin typeface="+mn-lt"/>
              <a:ea typeface="+mn-ea"/>
              <a:cs typeface="+mn-cs"/>
            </a:rPr>
            <a:t>千円）など</a:t>
          </a:r>
          <a:r>
            <a:rPr lang="ja-JP" altLang="ja-JP" sz="900" b="0" i="0" baseline="0">
              <a:solidFill>
                <a:schemeClr val="dk1"/>
              </a:solidFill>
              <a:effectLst/>
              <a:latin typeface="+mn-lt"/>
              <a:ea typeface="+mn-ea"/>
              <a:cs typeface="+mn-cs"/>
            </a:rPr>
            <a:t>により、</a:t>
          </a:r>
          <a:r>
            <a:rPr lang="en-US" altLang="ja-JP" sz="900" b="0" i="0" baseline="0">
              <a:solidFill>
                <a:schemeClr val="dk1"/>
              </a:solidFill>
              <a:effectLst/>
              <a:latin typeface="+mn-lt"/>
              <a:ea typeface="+mn-ea"/>
              <a:cs typeface="+mn-cs"/>
            </a:rPr>
            <a:t>64,369</a:t>
          </a:r>
          <a:r>
            <a:rPr lang="ja-JP" altLang="ja-JP" sz="900" b="0" i="0" baseline="0">
              <a:solidFill>
                <a:schemeClr val="dk1"/>
              </a:solidFill>
              <a:effectLst/>
              <a:latin typeface="+mn-lt"/>
              <a:ea typeface="+mn-ea"/>
              <a:cs typeface="+mn-cs"/>
            </a:rPr>
            <a:t>千円の</a:t>
          </a:r>
          <a:r>
            <a:rPr lang="ja-JP" altLang="en-US" sz="900" b="0" i="0" baseline="0">
              <a:solidFill>
                <a:schemeClr val="dk1"/>
              </a:solidFill>
              <a:effectLst/>
              <a:latin typeface="+mn-lt"/>
              <a:ea typeface="+mn-ea"/>
              <a:cs typeface="+mn-cs"/>
            </a:rPr>
            <a:t>増</a:t>
          </a:r>
          <a:r>
            <a:rPr lang="ja-JP" altLang="ja-JP" sz="900" b="0" i="0" baseline="0">
              <a:solidFill>
                <a:schemeClr val="dk1"/>
              </a:solidFill>
              <a:effectLst/>
              <a:latin typeface="+mn-lt"/>
              <a:ea typeface="+mn-ea"/>
              <a:cs typeface="+mn-cs"/>
            </a:rPr>
            <a:t>となった。</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5,885
5,796
334.84
5,271,444
5,101,776
114,525
3,161,242
6,169,630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人件費に係る経常収支比率は</a:t>
          </a:r>
          <a:r>
            <a:rPr lang="ja-JP" altLang="en-US" sz="1100">
              <a:solidFill>
                <a:schemeClr val="dk1"/>
              </a:solidFill>
              <a:effectLst/>
              <a:latin typeface="+mn-lt"/>
              <a:ea typeface="+mn-ea"/>
              <a:cs typeface="+mn-cs"/>
            </a:rPr>
            <a:t>増加傾向にあり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類似団体と比較しても</a:t>
          </a:r>
          <a:r>
            <a:rPr lang="ja-JP" altLang="ja-JP" sz="1100">
              <a:solidFill>
                <a:schemeClr val="dk1"/>
              </a:solidFill>
              <a:effectLst/>
              <a:latin typeface="+mn-lt"/>
              <a:ea typeface="+mn-ea"/>
              <a:cs typeface="+mn-cs"/>
            </a:rPr>
            <a:t>依然高い傾向にある。人件費に充当できる特定財源が</a:t>
          </a:r>
          <a:r>
            <a:rPr lang="ja-JP" altLang="en-US" sz="1100">
              <a:solidFill>
                <a:schemeClr val="dk1"/>
              </a:solidFill>
              <a:effectLst/>
              <a:latin typeface="+mn-lt"/>
              <a:ea typeface="+mn-ea"/>
              <a:cs typeface="+mn-cs"/>
            </a:rPr>
            <a:t>、前年度比で</a:t>
          </a:r>
          <a:r>
            <a:rPr lang="en-US" altLang="ja-JP" sz="1100">
              <a:solidFill>
                <a:schemeClr val="dk1"/>
              </a:solidFill>
              <a:effectLst/>
              <a:latin typeface="+mn-lt"/>
              <a:ea typeface="+mn-ea"/>
              <a:cs typeface="+mn-cs"/>
            </a:rPr>
            <a:t>18,854</a:t>
          </a:r>
          <a:r>
            <a:rPr lang="ja-JP" altLang="en-US" sz="1100">
              <a:solidFill>
                <a:schemeClr val="dk1"/>
              </a:solidFill>
              <a:effectLst/>
              <a:latin typeface="+mn-lt"/>
              <a:ea typeface="+mn-ea"/>
              <a:cs typeface="+mn-cs"/>
            </a:rPr>
            <a:t>千円の減となっている一方で、職員数の増や新規事業に係る報酬の増により人件費は増加している（経常一般財源が増加している）</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前年から</a:t>
          </a:r>
          <a:r>
            <a:rPr lang="en-US" altLang="ja-JP" sz="1100">
              <a:solidFill>
                <a:schemeClr val="dk1"/>
              </a:solidFill>
              <a:effectLst/>
              <a:latin typeface="+mn-lt"/>
              <a:ea typeface="+mn-ea"/>
              <a:cs typeface="+mn-cs"/>
            </a:rPr>
            <a:t>+0.4pt</a:t>
          </a:r>
          <a:r>
            <a:rPr lang="ja-JP" altLang="en-US"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今後も業務の効率化を図りながら、適正な職員数を維持し</a:t>
          </a:r>
          <a:r>
            <a:rPr lang="ja-JP" altLang="en-US" sz="1100" b="0" i="0" baseline="0">
              <a:solidFill>
                <a:schemeClr val="dk1"/>
              </a:solidFill>
              <a:effectLst/>
              <a:latin typeface="+mn-lt"/>
              <a:ea typeface="+mn-ea"/>
              <a:cs typeface="+mn-cs"/>
            </a:rPr>
            <a:t>、人件費の抑制に努めていく。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100330</xdr:rowOff>
    </xdr:to>
    <xdr:cxnSp macro="">
      <xdr:nvCxnSpPr>
        <xdr:cNvPr id="66" name="直線コネクタ 65"/>
        <xdr:cNvCxnSpPr/>
      </xdr:nvCxnSpPr>
      <xdr:spPr>
        <a:xfrm>
          <a:off x="3987800" y="6413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69850</xdr:rowOff>
    </xdr:to>
    <xdr:cxnSp macro="">
      <xdr:nvCxnSpPr>
        <xdr:cNvPr id="69" name="直線コネクタ 68"/>
        <xdr:cNvCxnSpPr/>
      </xdr:nvCxnSpPr>
      <xdr:spPr>
        <a:xfrm>
          <a:off x="3098800" y="6306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16510</xdr:rowOff>
    </xdr:to>
    <xdr:cxnSp macro="">
      <xdr:nvCxnSpPr>
        <xdr:cNvPr id="72" name="直線コネクタ 71"/>
        <xdr:cNvCxnSpPr/>
      </xdr:nvCxnSpPr>
      <xdr:spPr>
        <a:xfrm flipV="1">
          <a:off x="2209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130810</xdr:rowOff>
    </xdr:to>
    <xdr:cxnSp macro="">
      <xdr:nvCxnSpPr>
        <xdr:cNvPr id="75" name="直線コネクタ 74"/>
        <xdr:cNvCxnSpPr/>
      </xdr:nvCxnSpPr>
      <xdr:spPr>
        <a:xfrm flipV="1">
          <a:off x="1320800" y="6360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9" name="円/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a:t>
          </a:r>
          <a:r>
            <a:rPr kumimoji="1" lang="ja-JP" altLang="en-US" sz="1200">
              <a:latin typeface="ＭＳ Ｐゴシック"/>
            </a:rPr>
            <a:t>類似団体比</a:t>
          </a:r>
          <a:r>
            <a:rPr kumimoji="1" lang="en-US" altLang="ja-JP" sz="1200">
              <a:latin typeface="ＭＳ Ｐゴシック"/>
            </a:rPr>
            <a:t>】</a:t>
          </a:r>
          <a:r>
            <a:rPr kumimoji="1" lang="ja-JP" altLang="en-US" sz="1200">
              <a:latin typeface="ＭＳ Ｐゴシック"/>
            </a:rPr>
            <a:t>△</a:t>
          </a:r>
          <a:r>
            <a:rPr kumimoji="1" lang="en-US" altLang="ja-JP" sz="1200">
              <a:latin typeface="ＭＳ Ｐゴシック"/>
            </a:rPr>
            <a:t>2.2</a:t>
          </a:r>
          <a:r>
            <a:rPr kumimoji="1" lang="ja-JP" altLang="en-US" sz="1200">
              <a:latin typeface="ＭＳ Ｐゴシック"/>
            </a:rPr>
            <a:t>　</a:t>
          </a:r>
          <a:r>
            <a:rPr kumimoji="1" lang="en-US" altLang="ja-JP" sz="1200">
              <a:latin typeface="ＭＳ Ｐゴシック"/>
            </a:rPr>
            <a:t>【</a:t>
          </a:r>
          <a:r>
            <a:rPr kumimoji="1" lang="ja-JP" altLang="en-US" sz="1200">
              <a:latin typeface="ＭＳ Ｐゴシック"/>
            </a:rPr>
            <a:t>前年度比</a:t>
          </a:r>
          <a:r>
            <a:rPr kumimoji="1" lang="en-US" altLang="ja-JP" sz="1200">
              <a:latin typeface="ＭＳ Ｐゴシック"/>
            </a:rPr>
            <a:t>】+0.1</a:t>
          </a:r>
        </a:p>
        <a:p>
          <a:r>
            <a:rPr kumimoji="1" lang="ja-JP" altLang="en-US" sz="1200">
              <a:latin typeface="ＭＳ Ｐゴシック"/>
            </a:rPr>
            <a:t>　新庁舎の本格運用が開始し、清掃業務や空調等の保守費用が新たに経常一般財源として計上されたことで、経常一般財源額は</a:t>
          </a:r>
          <a:r>
            <a:rPr kumimoji="1" lang="en-US" altLang="ja-JP" sz="1200">
              <a:latin typeface="ＭＳ Ｐゴシック"/>
            </a:rPr>
            <a:t>11,231</a:t>
          </a:r>
          <a:r>
            <a:rPr kumimoji="1" lang="ja-JP" altLang="en-US" sz="1200">
              <a:latin typeface="ＭＳ Ｐゴシック"/>
            </a:rPr>
            <a:t>千円増となり、比率は</a:t>
          </a:r>
          <a:r>
            <a:rPr kumimoji="1" lang="en-US" altLang="ja-JP" sz="1200">
              <a:latin typeface="ＭＳ Ｐゴシック"/>
            </a:rPr>
            <a:t>0.1pt</a:t>
          </a:r>
          <a:r>
            <a:rPr kumimoji="1" lang="ja-JP" altLang="en-US" sz="1200">
              <a:latin typeface="ＭＳ Ｐゴシック"/>
            </a:rPr>
            <a:t>増となった。</a:t>
          </a:r>
          <a:endParaRPr kumimoji="1" lang="en-US" altLang="ja-JP" sz="1200">
            <a:latin typeface="ＭＳ Ｐゴシック"/>
          </a:endParaRPr>
        </a:p>
        <a:p>
          <a:r>
            <a:rPr kumimoji="1" lang="ja-JP" altLang="en-US" sz="1200">
              <a:latin typeface="ＭＳ Ｐゴシック"/>
            </a:rPr>
            <a:t>　なお、類似団体に比べて例年約</a:t>
          </a:r>
          <a:r>
            <a:rPr kumimoji="1" lang="en-US" altLang="ja-JP" sz="1200">
              <a:latin typeface="ＭＳ Ｐゴシック"/>
            </a:rPr>
            <a:t>2</a:t>
          </a:r>
          <a:r>
            <a:rPr kumimoji="1" lang="ja-JP" altLang="en-US" sz="1200">
              <a:latin typeface="ＭＳ Ｐゴシック"/>
            </a:rPr>
            <a:t>～</a:t>
          </a:r>
          <a:r>
            <a:rPr kumimoji="1" lang="en-US" altLang="ja-JP" sz="1200">
              <a:latin typeface="ＭＳ Ｐゴシック"/>
            </a:rPr>
            <a:t>3pt</a:t>
          </a:r>
          <a:r>
            <a:rPr kumimoji="1" lang="ja-JP" altLang="en-US" sz="1200">
              <a:latin typeface="ＭＳ Ｐゴシック"/>
            </a:rPr>
            <a:t>低い要因としては、ごみ処理や消防業務を一部事務組合が担っていることによる。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40132</xdr:rowOff>
    </xdr:to>
    <xdr:cxnSp macro="">
      <xdr:nvCxnSpPr>
        <xdr:cNvPr id="124" name="直線コネクタ 123"/>
        <xdr:cNvCxnSpPr/>
      </xdr:nvCxnSpPr>
      <xdr:spPr>
        <a:xfrm>
          <a:off x="15671800" y="2778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35560</xdr:rowOff>
    </xdr:to>
    <xdr:cxnSp macro="">
      <xdr:nvCxnSpPr>
        <xdr:cNvPr id="127" name="直線コネクタ 126"/>
        <xdr:cNvCxnSpPr/>
      </xdr:nvCxnSpPr>
      <xdr:spPr>
        <a:xfrm>
          <a:off x="14782800" y="2728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106426</xdr:rowOff>
    </xdr:from>
    <xdr:to>
      <xdr:col>21</xdr:col>
      <xdr:colOff>361950</xdr:colOff>
      <xdr:row>15</xdr:row>
      <xdr:rowOff>156718</xdr:rowOff>
    </xdr:to>
    <xdr:cxnSp macro="">
      <xdr:nvCxnSpPr>
        <xdr:cNvPr id="130" name="直線コネクタ 129"/>
        <xdr:cNvCxnSpPr/>
      </xdr:nvCxnSpPr>
      <xdr:spPr>
        <a:xfrm>
          <a:off x="13893800" y="2678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106426</xdr:rowOff>
    </xdr:from>
    <xdr:to>
      <xdr:col>20</xdr:col>
      <xdr:colOff>158750</xdr:colOff>
      <xdr:row>15</xdr:row>
      <xdr:rowOff>106426</xdr:rowOff>
    </xdr:to>
    <xdr:cxnSp macro="">
      <xdr:nvCxnSpPr>
        <xdr:cNvPr id="133" name="直線コネクタ 132"/>
        <xdr:cNvCxnSpPr/>
      </xdr:nvCxnSpPr>
      <xdr:spPr>
        <a:xfrm>
          <a:off x="13004800" y="2678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3" name="円/楕円 142"/>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4"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5" name="円/楕円 144"/>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6" name="テキスト ボックス 145"/>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105918</xdr:rowOff>
    </xdr:from>
    <xdr:to>
      <xdr:col>21</xdr:col>
      <xdr:colOff>412750</xdr:colOff>
      <xdr:row>16</xdr:row>
      <xdr:rowOff>36068</xdr:rowOff>
    </xdr:to>
    <xdr:sp macro="" textlink="">
      <xdr:nvSpPr>
        <xdr:cNvPr id="147" name="円/楕円 146"/>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46245</xdr:rowOff>
    </xdr:from>
    <xdr:ext cx="762000" cy="259045"/>
    <xdr:sp macro="" textlink="">
      <xdr:nvSpPr>
        <xdr:cNvPr id="148" name="テキスト ボックス 147"/>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55626</xdr:rowOff>
    </xdr:from>
    <xdr:to>
      <xdr:col>20</xdr:col>
      <xdr:colOff>209550</xdr:colOff>
      <xdr:row>15</xdr:row>
      <xdr:rowOff>157226</xdr:rowOff>
    </xdr:to>
    <xdr:sp macro="" textlink="">
      <xdr:nvSpPr>
        <xdr:cNvPr id="149" name="円/楕円 148"/>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167403</xdr:rowOff>
    </xdr:from>
    <xdr:ext cx="762000" cy="259045"/>
    <xdr:sp macro="" textlink="">
      <xdr:nvSpPr>
        <xdr:cNvPr id="150" name="テキスト ボックス 149"/>
        <xdr:cNvSpPr txBox="1"/>
      </xdr:nvSpPr>
      <xdr:spPr>
        <a:xfrm>
          <a:off x="13512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55626</xdr:rowOff>
    </xdr:from>
    <xdr:to>
      <xdr:col>19</xdr:col>
      <xdr:colOff>6350</xdr:colOff>
      <xdr:row>15</xdr:row>
      <xdr:rowOff>157226</xdr:rowOff>
    </xdr:to>
    <xdr:sp macro="" textlink="">
      <xdr:nvSpPr>
        <xdr:cNvPr id="151" name="円/楕円 150"/>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167403</xdr:rowOff>
    </xdr:from>
    <xdr:ext cx="762000" cy="259045"/>
    <xdr:sp macro="" textlink="">
      <xdr:nvSpPr>
        <xdr:cNvPr id="152" name="テキスト ボックス 151"/>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扶助費全体としては、自立支援医療費等の減により</a:t>
          </a:r>
          <a:r>
            <a:rPr kumimoji="1" lang="en-US" altLang="ja-JP" sz="1100">
              <a:latin typeface="ＭＳ Ｐゴシック"/>
            </a:rPr>
            <a:t>11,943</a:t>
          </a:r>
          <a:r>
            <a:rPr kumimoji="1" lang="ja-JP" altLang="en-US" sz="1100">
              <a:latin typeface="ＭＳ Ｐゴシック"/>
            </a:rPr>
            <a:t>千円の減となっているが、経常経費においては、</a:t>
          </a:r>
          <a:r>
            <a:rPr kumimoji="1" lang="ja-JP" altLang="ja-JP" sz="1100">
              <a:solidFill>
                <a:schemeClr val="dk1"/>
              </a:solidFill>
              <a:effectLst/>
              <a:latin typeface="+mn-lt"/>
              <a:ea typeface="+mn-ea"/>
              <a:cs typeface="+mn-cs"/>
            </a:rPr>
            <a:t>町立保育園の保育料無料化に伴い</a:t>
          </a:r>
          <a:r>
            <a:rPr kumimoji="1" lang="en-US" altLang="ja-JP" sz="1100">
              <a:latin typeface="ＭＳ Ｐゴシック"/>
            </a:rPr>
            <a:t>13,238</a:t>
          </a:r>
          <a:r>
            <a:rPr kumimoji="1" lang="ja-JP" altLang="en-US" sz="1100">
              <a:latin typeface="ＭＳ Ｐゴシック"/>
            </a:rPr>
            <a:t>千円の増となったことから、比率では前年度から</a:t>
          </a:r>
          <a:r>
            <a:rPr kumimoji="1" lang="en-US" altLang="ja-JP" sz="1100">
              <a:latin typeface="ＭＳ Ｐゴシック"/>
            </a:rPr>
            <a:t>0.1pt</a:t>
          </a:r>
          <a:r>
            <a:rPr kumimoji="1" lang="ja-JP" altLang="en-US" sz="1100">
              <a:latin typeface="ＭＳ Ｐゴシック"/>
            </a:rPr>
            <a:t>の増となった。</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110672</xdr:rowOff>
    </xdr:to>
    <xdr:cxnSp macro="">
      <xdr:nvCxnSpPr>
        <xdr:cNvPr id="186" name="直線コネクタ 185"/>
        <xdr:cNvCxnSpPr/>
      </xdr:nvCxnSpPr>
      <xdr:spPr>
        <a:xfrm>
          <a:off x="3987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94343</xdr:rowOff>
    </xdr:to>
    <xdr:cxnSp macro="">
      <xdr:nvCxnSpPr>
        <xdr:cNvPr id="189" name="直線コネクタ 188"/>
        <xdr:cNvCxnSpPr/>
      </xdr:nvCxnSpPr>
      <xdr:spPr>
        <a:xfrm>
          <a:off x="3098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29028</xdr:rowOff>
    </xdr:to>
    <xdr:cxnSp macro="">
      <xdr:nvCxnSpPr>
        <xdr:cNvPr id="192" name="直線コネクタ 191"/>
        <xdr:cNvCxnSpPr/>
      </xdr:nvCxnSpPr>
      <xdr:spPr>
        <a:xfrm flipV="1">
          <a:off x="2209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29028</xdr:rowOff>
    </xdr:to>
    <xdr:cxnSp macro="">
      <xdr:nvCxnSpPr>
        <xdr:cNvPr id="195" name="直線コネクタ 194"/>
        <xdr:cNvCxnSpPr/>
      </xdr:nvCxnSpPr>
      <xdr:spPr>
        <a:xfrm>
          <a:off x="1320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5" name="円/楕円 204"/>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06"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7" name="円/楕円 206"/>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8" name="テキスト ボックス 207"/>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09" name="円/楕円 208"/>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0" name="テキスト ボックス 209"/>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1" name="円/楕円 210"/>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2" name="テキスト ボックス 211"/>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3" name="円/楕円 212"/>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4" name="テキスト ボックス 213"/>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維持補修費のうち、経常的なものは</a:t>
          </a:r>
          <a:r>
            <a:rPr kumimoji="1" lang="en-US" altLang="ja-JP" sz="1100">
              <a:solidFill>
                <a:schemeClr val="dk1"/>
              </a:solidFill>
              <a:effectLst/>
              <a:latin typeface="+mn-lt"/>
              <a:ea typeface="+mn-ea"/>
              <a:cs typeface="+mn-cs"/>
            </a:rPr>
            <a:t>29,773</a:t>
          </a:r>
          <a:r>
            <a:rPr kumimoji="1" lang="ja-JP" altLang="en-US" sz="1100">
              <a:solidFill>
                <a:schemeClr val="dk1"/>
              </a:solidFill>
              <a:effectLst/>
              <a:latin typeface="+mn-lt"/>
              <a:ea typeface="+mn-ea"/>
              <a:cs typeface="+mn-cs"/>
            </a:rPr>
            <a:t>千円の増となった。内訳をみると、一般財源によるものが</a:t>
          </a:r>
          <a:r>
            <a:rPr kumimoji="1" lang="en-US" altLang="ja-JP" sz="1100">
              <a:solidFill>
                <a:schemeClr val="dk1"/>
              </a:solidFill>
              <a:effectLst/>
              <a:latin typeface="+mn-lt"/>
              <a:ea typeface="+mn-ea"/>
              <a:cs typeface="+mn-cs"/>
            </a:rPr>
            <a:t>19,084</a:t>
          </a:r>
          <a:r>
            <a:rPr kumimoji="1" lang="ja-JP" altLang="en-US" sz="1100">
              <a:solidFill>
                <a:schemeClr val="dk1"/>
              </a:solidFill>
              <a:effectLst/>
              <a:latin typeface="+mn-lt"/>
              <a:ea typeface="+mn-ea"/>
              <a:cs typeface="+mn-cs"/>
            </a:rPr>
            <a:t>千円の増、町営住宅に係る費用など特定財源によるものが</a:t>
          </a:r>
          <a:r>
            <a:rPr kumimoji="1" lang="en-US" altLang="ja-JP" sz="1100">
              <a:solidFill>
                <a:schemeClr val="dk1"/>
              </a:solidFill>
              <a:effectLst/>
              <a:latin typeface="+mn-lt"/>
              <a:ea typeface="+mn-ea"/>
              <a:cs typeface="+mn-cs"/>
            </a:rPr>
            <a:t>10,689</a:t>
          </a:r>
          <a:r>
            <a:rPr kumimoji="1" lang="ja-JP" altLang="en-US" sz="1100">
              <a:solidFill>
                <a:schemeClr val="dk1"/>
              </a:solidFill>
              <a:effectLst/>
              <a:latin typeface="+mn-lt"/>
              <a:ea typeface="+mn-ea"/>
              <a:cs typeface="+mn-cs"/>
            </a:rPr>
            <a:t>千円の増となったことから、比率は</a:t>
          </a:r>
          <a:r>
            <a:rPr kumimoji="1" lang="en-US" altLang="ja-JP" sz="1100">
              <a:solidFill>
                <a:schemeClr val="dk1"/>
              </a:solidFill>
              <a:effectLst/>
              <a:latin typeface="+mn-lt"/>
              <a:ea typeface="+mn-ea"/>
              <a:cs typeface="+mn-cs"/>
            </a:rPr>
            <a:t>0.1pt</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13.8</a:t>
          </a:r>
          <a:r>
            <a:rPr kumimoji="1" lang="ja-JP" altLang="en-US" sz="1100">
              <a:solidFill>
                <a:schemeClr val="dk1"/>
              </a:solidFill>
              <a:effectLst/>
              <a:latin typeface="+mn-lt"/>
              <a:ea typeface="+mn-ea"/>
              <a:cs typeface="+mn-cs"/>
            </a:rPr>
            <a:t>％となった。</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8890</xdr:rowOff>
    </xdr:from>
    <xdr:to>
      <xdr:col>24</xdr:col>
      <xdr:colOff>31750</xdr:colOff>
      <xdr:row>59</xdr:row>
      <xdr:rowOff>16510</xdr:rowOff>
    </xdr:to>
    <xdr:cxnSp macro="">
      <xdr:nvCxnSpPr>
        <xdr:cNvPr id="246" name="直線コネクタ 245"/>
        <xdr:cNvCxnSpPr/>
      </xdr:nvCxnSpPr>
      <xdr:spPr>
        <a:xfrm>
          <a:off x="15671800" y="1012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8890</xdr:rowOff>
    </xdr:from>
    <xdr:to>
      <xdr:col>22</xdr:col>
      <xdr:colOff>565150</xdr:colOff>
      <xdr:row>59</xdr:row>
      <xdr:rowOff>16510</xdr:rowOff>
    </xdr:to>
    <xdr:cxnSp macro="">
      <xdr:nvCxnSpPr>
        <xdr:cNvPr id="249" name="直線コネクタ 248"/>
        <xdr:cNvCxnSpPr/>
      </xdr:nvCxnSpPr>
      <xdr:spPr>
        <a:xfrm flipV="1">
          <a:off x="14782800" y="1012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16510</xdr:rowOff>
    </xdr:to>
    <xdr:cxnSp macro="">
      <xdr:nvCxnSpPr>
        <xdr:cNvPr id="252" name="直線コネクタ 251"/>
        <xdr:cNvCxnSpPr/>
      </xdr:nvCxnSpPr>
      <xdr:spPr>
        <a:xfrm>
          <a:off x="13893800" y="1013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157480</xdr:rowOff>
    </xdr:from>
    <xdr:to>
      <xdr:col>20</xdr:col>
      <xdr:colOff>158750</xdr:colOff>
      <xdr:row>59</xdr:row>
      <xdr:rowOff>16510</xdr:rowOff>
    </xdr:to>
    <xdr:cxnSp macro="">
      <xdr:nvCxnSpPr>
        <xdr:cNvPr id="255" name="直線コネクタ 254"/>
        <xdr:cNvCxnSpPr/>
      </xdr:nvCxnSpPr>
      <xdr:spPr>
        <a:xfrm>
          <a:off x="13004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5" name="円/楕円 264"/>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6"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129540</xdr:rowOff>
    </xdr:from>
    <xdr:to>
      <xdr:col>22</xdr:col>
      <xdr:colOff>615950</xdr:colOff>
      <xdr:row>59</xdr:row>
      <xdr:rowOff>59690</xdr:rowOff>
    </xdr:to>
    <xdr:sp macro="" textlink="">
      <xdr:nvSpPr>
        <xdr:cNvPr id="267" name="円/楕円 266"/>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44467</xdr:rowOff>
    </xdr:from>
    <xdr:ext cx="736600" cy="259045"/>
    <xdr:sp macro="" textlink="">
      <xdr:nvSpPr>
        <xdr:cNvPr id="268" name="テキスト ボックス 267"/>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69" name="円/楕円 268"/>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0" name="テキスト ボックス 269"/>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1" name="円/楕円 270"/>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2" name="テキスト ボックス 271"/>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3" name="円/楕円 272"/>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4" name="テキスト ボックス 273"/>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a:t>
          </a:r>
          <a:endParaRPr lang="ja-JP" altLang="ja-JP" sz="1100">
            <a:effectLst/>
          </a:endParaRPr>
        </a:p>
        <a:p>
          <a:r>
            <a:rPr kumimoji="1" lang="ja-JP" altLang="en-US" sz="1100">
              <a:latin typeface="ＭＳ Ｐゴシック"/>
            </a:rPr>
            <a:t>　昨年度と比較し、経常的なものは</a:t>
          </a:r>
          <a:r>
            <a:rPr kumimoji="1" lang="en-US" altLang="ja-JP" sz="1100">
              <a:latin typeface="ＭＳ Ｐゴシック"/>
            </a:rPr>
            <a:t>14,647</a:t>
          </a:r>
          <a:r>
            <a:rPr kumimoji="1" lang="ja-JP" altLang="en-US" sz="1100">
              <a:latin typeface="ＭＳ Ｐゴシック"/>
            </a:rPr>
            <a:t>千円の増となったものの、予算規模が大きくなった影響により、比率は</a:t>
          </a:r>
          <a:r>
            <a:rPr kumimoji="1" lang="en-US" altLang="ja-JP" sz="1100">
              <a:latin typeface="ＭＳ Ｐゴシック"/>
            </a:rPr>
            <a:t>0.2pt</a:t>
          </a:r>
          <a:r>
            <a:rPr kumimoji="1" lang="ja-JP" altLang="en-US" sz="1100">
              <a:latin typeface="ＭＳ Ｐゴシック"/>
            </a:rPr>
            <a:t>減となった。</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117203</xdr:rowOff>
    </xdr:from>
    <xdr:to>
      <xdr:col>24</xdr:col>
      <xdr:colOff>31750</xdr:colOff>
      <xdr:row>36</xdr:row>
      <xdr:rowOff>130266</xdr:rowOff>
    </xdr:to>
    <xdr:cxnSp macro="">
      <xdr:nvCxnSpPr>
        <xdr:cNvPr id="308" name="直線コネクタ 307"/>
        <xdr:cNvCxnSpPr/>
      </xdr:nvCxnSpPr>
      <xdr:spPr>
        <a:xfrm flipV="1">
          <a:off x="15671800" y="62894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32294</xdr:rowOff>
    </xdr:from>
    <xdr:to>
      <xdr:col>22</xdr:col>
      <xdr:colOff>565150</xdr:colOff>
      <xdr:row>36</xdr:row>
      <xdr:rowOff>130266</xdr:rowOff>
    </xdr:to>
    <xdr:cxnSp macro="">
      <xdr:nvCxnSpPr>
        <xdr:cNvPr id="311" name="直線コネクタ 310"/>
        <xdr:cNvCxnSpPr/>
      </xdr:nvCxnSpPr>
      <xdr:spPr>
        <a:xfrm>
          <a:off x="14782800" y="62044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32294</xdr:rowOff>
    </xdr:from>
    <xdr:to>
      <xdr:col>21</xdr:col>
      <xdr:colOff>361950</xdr:colOff>
      <xdr:row>36</xdr:row>
      <xdr:rowOff>64951</xdr:rowOff>
    </xdr:to>
    <xdr:cxnSp macro="">
      <xdr:nvCxnSpPr>
        <xdr:cNvPr id="314" name="直線コネクタ 313"/>
        <xdr:cNvCxnSpPr/>
      </xdr:nvCxnSpPr>
      <xdr:spPr>
        <a:xfrm flipV="1">
          <a:off x="13893800" y="6204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64951</xdr:rowOff>
    </xdr:from>
    <xdr:to>
      <xdr:col>20</xdr:col>
      <xdr:colOff>158750</xdr:colOff>
      <xdr:row>36</xdr:row>
      <xdr:rowOff>64951</xdr:rowOff>
    </xdr:to>
    <xdr:cxnSp macro="">
      <xdr:nvCxnSpPr>
        <xdr:cNvPr id="317" name="直線コネクタ 316"/>
        <xdr:cNvCxnSpPr/>
      </xdr:nvCxnSpPr>
      <xdr:spPr>
        <a:xfrm>
          <a:off x="13004800" y="6237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66403</xdr:rowOff>
    </xdr:from>
    <xdr:to>
      <xdr:col>24</xdr:col>
      <xdr:colOff>82550</xdr:colOff>
      <xdr:row>36</xdr:row>
      <xdr:rowOff>168003</xdr:rowOff>
    </xdr:to>
    <xdr:sp macro="" textlink="">
      <xdr:nvSpPr>
        <xdr:cNvPr id="327" name="円/楕円 326"/>
        <xdr:cNvSpPr/>
      </xdr:nvSpPr>
      <xdr:spPr>
        <a:xfrm>
          <a:off x="16459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82930</xdr:rowOff>
    </xdr:from>
    <xdr:ext cx="762000" cy="259045"/>
    <xdr:sp macro="" textlink="">
      <xdr:nvSpPr>
        <xdr:cNvPr id="328" name="補助費等該当値テキスト"/>
        <xdr:cNvSpPr txBox="1"/>
      </xdr:nvSpPr>
      <xdr:spPr>
        <a:xfrm>
          <a:off x="16598900" y="608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79466</xdr:rowOff>
    </xdr:from>
    <xdr:to>
      <xdr:col>22</xdr:col>
      <xdr:colOff>615950</xdr:colOff>
      <xdr:row>37</xdr:row>
      <xdr:rowOff>9616</xdr:rowOff>
    </xdr:to>
    <xdr:sp macro="" textlink="">
      <xdr:nvSpPr>
        <xdr:cNvPr id="329" name="円/楕円 328"/>
        <xdr:cNvSpPr/>
      </xdr:nvSpPr>
      <xdr:spPr>
        <a:xfrm>
          <a:off x="15621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19793</xdr:rowOff>
    </xdr:from>
    <xdr:ext cx="736600" cy="259045"/>
    <xdr:sp macro="" textlink="">
      <xdr:nvSpPr>
        <xdr:cNvPr id="330" name="テキスト ボックス 329"/>
        <xdr:cNvSpPr txBox="1"/>
      </xdr:nvSpPr>
      <xdr:spPr>
        <a:xfrm>
          <a:off x="15290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152944</xdr:rowOff>
    </xdr:from>
    <xdr:to>
      <xdr:col>21</xdr:col>
      <xdr:colOff>412750</xdr:colOff>
      <xdr:row>36</xdr:row>
      <xdr:rowOff>83094</xdr:rowOff>
    </xdr:to>
    <xdr:sp macro="" textlink="">
      <xdr:nvSpPr>
        <xdr:cNvPr id="331" name="円/楕円 330"/>
        <xdr:cNvSpPr/>
      </xdr:nvSpPr>
      <xdr:spPr>
        <a:xfrm>
          <a:off x="14732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93271</xdr:rowOff>
    </xdr:from>
    <xdr:ext cx="762000" cy="259045"/>
    <xdr:sp macro="" textlink="">
      <xdr:nvSpPr>
        <xdr:cNvPr id="332" name="テキスト ボックス 331"/>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14151</xdr:rowOff>
    </xdr:from>
    <xdr:to>
      <xdr:col>20</xdr:col>
      <xdr:colOff>209550</xdr:colOff>
      <xdr:row>36</xdr:row>
      <xdr:rowOff>115751</xdr:rowOff>
    </xdr:to>
    <xdr:sp macro="" textlink="">
      <xdr:nvSpPr>
        <xdr:cNvPr id="333" name="円/楕円 332"/>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125928</xdr:rowOff>
    </xdr:from>
    <xdr:ext cx="762000" cy="259045"/>
    <xdr:sp macro="" textlink="">
      <xdr:nvSpPr>
        <xdr:cNvPr id="334" name="テキスト ボックス 333"/>
        <xdr:cNvSpPr txBox="1"/>
      </xdr:nvSpPr>
      <xdr:spPr>
        <a:xfrm>
          <a:off x="13512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14151</xdr:rowOff>
    </xdr:from>
    <xdr:to>
      <xdr:col>19</xdr:col>
      <xdr:colOff>6350</xdr:colOff>
      <xdr:row>36</xdr:row>
      <xdr:rowOff>115751</xdr:rowOff>
    </xdr:to>
    <xdr:sp macro="" textlink="">
      <xdr:nvSpPr>
        <xdr:cNvPr id="335" name="円/楕円 334"/>
        <xdr:cNvSpPr/>
      </xdr:nvSpPr>
      <xdr:spPr>
        <a:xfrm>
          <a:off x="12954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125928</xdr:rowOff>
    </xdr:from>
    <xdr:ext cx="762000" cy="259045"/>
    <xdr:sp macro="" textlink="">
      <xdr:nvSpPr>
        <xdr:cNvPr id="336" name="テキスト ボックス 335"/>
        <xdr:cNvSpPr txBox="1"/>
      </xdr:nvSpPr>
      <xdr:spPr>
        <a:xfrm>
          <a:off x="12623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経常的に費用が嵩むごみ処理、消防業務等を町単独事業としていないことにより、類似団体平均を</a:t>
          </a:r>
          <a:r>
            <a:rPr lang="en-US" altLang="ja-JP" sz="1100">
              <a:solidFill>
                <a:schemeClr val="dk1"/>
              </a:solidFill>
              <a:effectLst/>
              <a:latin typeface="+mn-lt"/>
              <a:ea typeface="+mn-ea"/>
              <a:cs typeface="+mn-cs"/>
            </a:rPr>
            <a:t>0.8pt</a:t>
          </a:r>
          <a:r>
            <a:rPr lang="ja-JP" altLang="ja-JP" sz="1100">
              <a:solidFill>
                <a:schemeClr val="dk1"/>
              </a:solidFill>
              <a:effectLst/>
              <a:latin typeface="+mn-lt"/>
              <a:ea typeface="+mn-ea"/>
              <a:cs typeface="+mn-cs"/>
            </a:rPr>
            <a:t>下回った。</a:t>
          </a:r>
          <a:r>
            <a:rPr lang="ja-JP" altLang="en-US" sz="1100">
              <a:solidFill>
                <a:schemeClr val="dk1"/>
              </a:solidFill>
              <a:effectLst/>
              <a:latin typeface="+mn-lt"/>
              <a:ea typeface="+mn-ea"/>
              <a:cs typeface="+mn-cs"/>
            </a:rPr>
            <a:t>しかしながら、過疎対策事業債や緊急防災・減災事業債の償還金が増になったことにより、</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+0.9pt</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今後も、計画的な事業の実施を図りながら、安定した財政運営に努めていく。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78</xdr:row>
      <xdr:rowOff>3556</xdr:rowOff>
    </xdr:to>
    <xdr:cxnSp macro="">
      <xdr:nvCxnSpPr>
        <xdr:cNvPr id="366" name="直線コネクタ 365"/>
        <xdr:cNvCxnSpPr/>
      </xdr:nvCxnSpPr>
      <xdr:spPr>
        <a:xfrm>
          <a:off x="3987800" y="133355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170435</xdr:rowOff>
    </xdr:to>
    <xdr:cxnSp macro="">
      <xdr:nvCxnSpPr>
        <xdr:cNvPr id="369" name="直線コネクタ 368"/>
        <xdr:cNvCxnSpPr/>
      </xdr:nvCxnSpPr>
      <xdr:spPr>
        <a:xfrm flipV="1">
          <a:off x="3098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77</xdr:row>
      <xdr:rowOff>170435</xdr:rowOff>
    </xdr:to>
    <xdr:cxnSp macro="">
      <xdr:nvCxnSpPr>
        <xdr:cNvPr id="372" name="直線コネクタ 371"/>
        <xdr:cNvCxnSpPr/>
      </xdr:nvCxnSpPr>
      <xdr:spPr>
        <a:xfrm>
          <a:off x="2209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78</xdr:row>
      <xdr:rowOff>40132</xdr:rowOff>
    </xdr:to>
    <xdr:cxnSp macro="">
      <xdr:nvCxnSpPr>
        <xdr:cNvPr id="375" name="直線コネクタ 374"/>
        <xdr:cNvCxnSpPr/>
      </xdr:nvCxnSpPr>
      <xdr:spPr>
        <a:xfrm flipV="1">
          <a:off x="1320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5" name="円/楕円 384"/>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86"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7" name="円/楕円 386"/>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8" name="テキスト ボックス 38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89" name="円/楕円 388"/>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90" name="テキスト ボックス 38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91" name="円/楕円 390"/>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92" name="テキスト ボックス 391"/>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3" name="円/楕円 392"/>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94" name="テキスト ボックス 39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どの項目の比率も増加しているため、前年度と比較して</a:t>
          </a:r>
          <a:r>
            <a:rPr kumimoji="1" lang="en-US" altLang="ja-JP" sz="1100">
              <a:solidFill>
                <a:schemeClr val="dk1"/>
              </a:solidFill>
              <a:effectLst/>
              <a:latin typeface="+mn-lt"/>
              <a:ea typeface="+mn-ea"/>
              <a:cs typeface="+mn-cs"/>
            </a:rPr>
            <a:t>+0.5pt</a:t>
          </a:r>
          <a:r>
            <a:rPr kumimoji="1" lang="ja-JP" altLang="en-US" sz="1100">
              <a:solidFill>
                <a:schemeClr val="dk1"/>
              </a:solidFill>
              <a:effectLst/>
              <a:latin typeface="+mn-lt"/>
              <a:ea typeface="+mn-ea"/>
              <a:cs typeface="+mn-cs"/>
            </a:rPr>
            <a:t>となっている。高齢化率の上昇や、医療費助成や保育料の無料化など、町独自の施策により扶助費が増加傾向にあることから、総合戦略等に基づいた事業の見直し等を通し、費用の抑制に努めていく。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16511</xdr:rowOff>
    </xdr:from>
    <xdr:to>
      <xdr:col>24</xdr:col>
      <xdr:colOff>31750</xdr:colOff>
      <xdr:row>76</xdr:row>
      <xdr:rowOff>35561</xdr:rowOff>
    </xdr:to>
    <xdr:cxnSp macro="">
      <xdr:nvCxnSpPr>
        <xdr:cNvPr id="427" name="直線コネクタ 426"/>
        <xdr:cNvCxnSpPr/>
      </xdr:nvCxnSpPr>
      <xdr:spPr>
        <a:xfrm>
          <a:off x="15671800" y="130467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16510</xdr:rowOff>
    </xdr:from>
    <xdr:to>
      <xdr:col>22</xdr:col>
      <xdr:colOff>565150</xdr:colOff>
      <xdr:row>76</xdr:row>
      <xdr:rowOff>16511</xdr:rowOff>
    </xdr:to>
    <xdr:cxnSp macro="">
      <xdr:nvCxnSpPr>
        <xdr:cNvPr id="430" name="直線コネクタ 429"/>
        <xdr:cNvCxnSpPr/>
      </xdr:nvCxnSpPr>
      <xdr:spPr>
        <a:xfrm>
          <a:off x="14782800" y="12875260"/>
          <a:ext cx="889000" cy="17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16510</xdr:rowOff>
    </xdr:from>
    <xdr:to>
      <xdr:col>21</xdr:col>
      <xdr:colOff>361950</xdr:colOff>
      <xdr:row>75</xdr:row>
      <xdr:rowOff>27940</xdr:rowOff>
    </xdr:to>
    <xdr:cxnSp macro="">
      <xdr:nvCxnSpPr>
        <xdr:cNvPr id="433" name="直線コネクタ 432"/>
        <xdr:cNvCxnSpPr/>
      </xdr:nvCxnSpPr>
      <xdr:spPr>
        <a:xfrm flipV="1">
          <a:off x="13893800" y="12875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50800</xdr:rowOff>
    </xdr:to>
    <xdr:cxnSp macro="">
      <xdr:nvCxnSpPr>
        <xdr:cNvPr id="436" name="直線コネクタ 435"/>
        <xdr:cNvCxnSpPr/>
      </xdr:nvCxnSpPr>
      <xdr:spPr>
        <a:xfrm flipV="1">
          <a:off x="13004800" y="12886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6" name="円/楕円 445"/>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128288</xdr:rowOff>
    </xdr:from>
    <xdr:ext cx="762000" cy="259045"/>
    <xdr:sp macro="" textlink="">
      <xdr:nvSpPr>
        <xdr:cNvPr id="447" name="公債費以外該当値テキスト"/>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137160</xdr:rowOff>
    </xdr:from>
    <xdr:to>
      <xdr:col>22</xdr:col>
      <xdr:colOff>615950</xdr:colOff>
      <xdr:row>76</xdr:row>
      <xdr:rowOff>67311</xdr:rowOff>
    </xdr:to>
    <xdr:sp macro="" textlink="">
      <xdr:nvSpPr>
        <xdr:cNvPr id="448" name="円/楕円 447"/>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77487</xdr:rowOff>
    </xdr:from>
    <xdr:ext cx="736600" cy="259045"/>
    <xdr:sp macro="" textlink="">
      <xdr:nvSpPr>
        <xdr:cNvPr id="449" name="テキスト ボックス 448"/>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137160</xdr:rowOff>
    </xdr:from>
    <xdr:to>
      <xdr:col>21</xdr:col>
      <xdr:colOff>412750</xdr:colOff>
      <xdr:row>75</xdr:row>
      <xdr:rowOff>67310</xdr:rowOff>
    </xdr:to>
    <xdr:sp macro="" textlink="">
      <xdr:nvSpPr>
        <xdr:cNvPr id="450" name="円/楕円 449"/>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77487</xdr:rowOff>
    </xdr:from>
    <xdr:ext cx="762000" cy="259045"/>
    <xdr:sp macro="" textlink="">
      <xdr:nvSpPr>
        <xdr:cNvPr id="451" name="テキスト ボックス 450"/>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148590</xdr:rowOff>
    </xdr:from>
    <xdr:to>
      <xdr:col>20</xdr:col>
      <xdr:colOff>209550</xdr:colOff>
      <xdr:row>75</xdr:row>
      <xdr:rowOff>78740</xdr:rowOff>
    </xdr:to>
    <xdr:sp macro="" textlink="">
      <xdr:nvSpPr>
        <xdr:cNvPr id="452" name="円/楕円 451"/>
        <xdr:cNvSpPr/>
      </xdr:nvSpPr>
      <xdr:spPr>
        <a:xfrm>
          <a:off x="13843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53" name="テキスト ボックス 452"/>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0</xdr:rowOff>
    </xdr:from>
    <xdr:to>
      <xdr:col>19</xdr:col>
      <xdr:colOff>6350</xdr:colOff>
      <xdr:row>75</xdr:row>
      <xdr:rowOff>101600</xdr:rowOff>
    </xdr:to>
    <xdr:sp macro="" textlink="">
      <xdr:nvSpPr>
        <xdr:cNvPr id="454" name="円/楕円 453"/>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111777</xdr:rowOff>
    </xdr:from>
    <xdr:ext cx="762000" cy="259045"/>
    <xdr:sp macro="" textlink="">
      <xdr:nvSpPr>
        <xdr:cNvPr id="455" name="テキスト ボックス 454"/>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岩手県住田町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135992</xdr:rowOff>
    </xdr:from>
    <xdr:to>
      <xdr:col>4</xdr:col>
      <xdr:colOff>1117600</xdr:colOff>
      <xdr:row>17</xdr:row>
      <xdr:rowOff>12679</xdr:rowOff>
    </xdr:to>
    <xdr:cxnSp macro="">
      <xdr:nvCxnSpPr>
        <xdr:cNvPr id="46" name="直線コネクタ 45"/>
        <xdr:cNvCxnSpPr/>
      </xdr:nvCxnSpPr>
      <xdr:spPr bwMode="auto">
        <a:xfrm flipV="1">
          <a:off x="5003800" y="2926817"/>
          <a:ext cx="647700" cy="4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120769</xdr:rowOff>
    </xdr:from>
    <xdr:ext cx="762000" cy="259045"/>
    <xdr:sp macro="" textlink="">
      <xdr:nvSpPr>
        <xdr:cNvPr id="47" name="人口1人当たり決算額の推移平均値テキスト130"/>
        <xdr:cNvSpPr txBox="1"/>
      </xdr:nvSpPr>
      <xdr:spPr>
        <a:xfrm>
          <a:off x="5740400" y="2911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12679</xdr:rowOff>
    </xdr:from>
    <xdr:to>
      <xdr:col>4</xdr:col>
      <xdr:colOff>469900</xdr:colOff>
      <xdr:row>17</xdr:row>
      <xdr:rowOff>60616</xdr:rowOff>
    </xdr:to>
    <xdr:cxnSp macro="">
      <xdr:nvCxnSpPr>
        <xdr:cNvPr id="49" name="直線コネクタ 48"/>
        <xdr:cNvCxnSpPr/>
      </xdr:nvCxnSpPr>
      <xdr:spPr bwMode="auto">
        <a:xfrm flipV="1">
          <a:off x="4305300" y="2974954"/>
          <a:ext cx="698500" cy="4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23303</xdr:rowOff>
    </xdr:from>
    <xdr:to>
      <xdr:col>3</xdr:col>
      <xdr:colOff>904875</xdr:colOff>
      <xdr:row>17</xdr:row>
      <xdr:rowOff>60616</xdr:rowOff>
    </xdr:to>
    <xdr:cxnSp macro="">
      <xdr:nvCxnSpPr>
        <xdr:cNvPr id="52" name="直線コネクタ 51"/>
        <xdr:cNvCxnSpPr/>
      </xdr:nvCxnSpPr>
      <xdr:spPr bwMode="auto">
        <a:xfrm>
          <a:off x="3606800" y="2985578"/>
          <a:ext cx="698500" cy="3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10639</xdr:rowOff>
    </xdr:from>
    <xdr:to>
      <xdr:col>3</xdr:col>
      <xdr:colOff>206375</xdr:colOff>
      <xdr:row>17</xdr:row>
      <xdr:rowOff>23303</xdr:rowOff>
    </xdr:to>
    <xdr:cxnSp macro="">
      <xdr:nvCxnSpPr>
        <xdr:cNvPr id="55" name="直線コネクタ 54"/>
        <xdr:cNvCxnSpPr/>
      </xdr:nvCxnSpPr>
      <xdr:spPr bwMode="auto">
        <a:xfrm>
          <a:off x="2908300" y="2972914"/>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85192</xdr:rowOff>
    </xdr:from>
    <xdr:to>
      <xdr:col>5</xdr:col>
      <xdr:colOff>34925</xdr:colOff>
      <xdr:row>17</xdr:row>
      <xdr:rowOff>15342</xdr:rowOff>
    </xdr:to>
    <xdr:sp macro="" textlink="">
      <xdr:nvSpPr>
        <xdr:cNvPr id="65" name="円/楕円 64"/>
        <xdr:cNvSpPr/>
      </xdr:nvSpPr>
      <xdr:spPr bwMode="auto">
        <a:xfrm>
          <a:off x="5600700" y="287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101719</xdr:rowOff>
    </xdr:from>
    <xdr:ext cx="762000" cy="259045"/>
    <xdr:sp macro="" textlink="">
      <xdr:nvSpPr>
        <xdr:cNvPr id="66" name="人口1人当たり決算額の推移該当値テキスト130"/>
        <xdr:cNvSpPr txBox="1"/>
      </xdr:nvSpPr>
      <xdr:spPr>
        <a:xfrm>
          <a:off x="5740400" y="27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176,760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133329</xdr:rowOff>
    </xdr:from>
    <xdr:to>
      <xdr:col>4</xdr:col>
      <xdr:colOff>520700</xdr:colOff>
      <xdr:row>17</xdr:row>
      <xdr:rowOff>63479</xdr:rowOff>
    </xdr:to>
    <xdr:sp macro="" textlink="">
      <xdr:nvSpPr>
        <xdr:cNvPr id="67" name="円/楕円 66"/>
        <xdr:cNvSpPr/>
      </xdr:nvSpPr>
      <xdr:spPr bwMode="auto">
        <a:xfrm>
          <a:off x="4953000" y="29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48256</xdr:rowOff>
    </xdr:from>
    <xdr:ext cx="736600" cy="259045"/>
    <xdr:sp macro="" textlink="">
      <xdr:nvSpPr>
        <xdr:cNvPr id="68" name="テキスト ボックス 67"/>
        <xdr:cNvSpPr txBox="1"/>
      </xdr:nvSpPr>
      <xdr:spPr>
        <a:xfrm>
          <a:off x="4622800" y="301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9816</xdr:rowOff>
    </xdr:from>
    <xdr:to>
      <xdr:col>3</xdr:col>
      <xdr:colOff>955675</xdr:colOff>
      <xdr:row>17</xdr:row>
      <xdr:rowOff>111416</xdr:rowOff>
    </xdr:to>
    <xdr:sp macro="" textlink="">
      <xdr:nvSpPr>
        <xdr:cNvPr id="69" name="円/楕円 68"/>
        <xdr:cNvSpPr/>
      </xdr:nvSpPr>
      <xdr:spPr bwMode="auto">
        <a:xfrm>
          <a:off x="4254500" y="297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96193</xdr:rowOff>
    </xdr:from>
    <xdr:ext cx="762000" cy="259045"/>
    <xdr:sp macro="" textlink="">
      <xdr:nvSpPr>
        <xdr:cNvPr id="70" name="テキスト ボックス 69"/>
        <xdr:cNvSpPr txBox="1"/>
      </xdr:nvSpPr>
      <xdr:spPr>
        <a:xfrm>
          <a:off x="3924300" y="3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143953</xdr:rowOff>
    </xdr:from>
    <xdr:to>
      <xdr:col>3</xdr:col>
      <xdr:colOff>257175</xdr:colOff>
      <xdr:row>17</xdr:row>
      <xdr:rowOff>74103</xdr:rowOff>
    </xdr:to>
    <xdr:sp macro="" textlink="">
      <xdr:nvSpPr>
        <xdr:cNvPr id="71" name="円/楕円 70"/>
        <xdr:cNvSpPr/>
      </xdr:nvSpPr>
      <xdr:spPr bwMode="auto">
        <a:xfrm>
          <a:off x="3556000" y="293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84280</xdr:rowOff>
    </xdr:from>
    <xdr:ext cx="762000" cy="259045"/>
    <xdr:sp macro="" textlink="">
      <xdr:nvSpPr>
        <xdr:cNvPr id="72" name="テキスト ボックス 71"/>
        <xdr:cNvSpPr txBox="1"/>
      </xdr:nvSpPr>
      <xdr:spPr>
        <a:xfrm>
          <a:off x="3225800" y="270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166,478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131289</xdr:rowOff>
    </xdr:from>
    <xdr:to>
      <xdr:col>2</xdr:col>
      <xdr:colOff>692150</xdr:colOff>
      <xdr:row>17</xdr:row>
      <xdr:rowOff>61439</xdr:rowOff>
    </xdr:to>
    <xdr:sp macro="" textlink="">
      <xdr:nvSpPr>
        <xdr:cNvPr id="73" name="円/楕円 72"/>
        <xdr:cNvSpPr/>
      </xdr:nvSpPr>
      <xdr:spPr bwMode="auto">
        <a:xfrm>
          <a:off x="2857500" y="292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71616</xdr:rowOff>
    </xdr:from>
    <xdr:ext cx="762000" cy="259045"/>
    <xdr:sp macro="" textlink="">
      <xdr:nvSpPr>
        <xdr:cNvPr id="74" name="テキスト ボックス 73"/>
        <xdr:cNvSpPr txBox="1"/>
      </xdr:nvSpPr>
      <xdr:spPr>
        <a:xfrm>
          <a:off x="2527300" y="269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340664</xdr:rowOff>
    </xdr:from>
    <xdr:to>
      <xdr:col>4</xdr:col>
      <xdr:colOff>1117600</xdr:colOff>
      <xdr:row>36</xdr:row>
      <xdr:rowOff>67227</xdr:rowOff>
    </xdr:to>
    <xdr:cxnSp macro="">
      <xdr:nvCxnSpPr>
        <xdr:cNvPr id="109" name="直線コネクタ 108"/>
        <xdr:cNvCxnSpPr/>
      </xdr:nvCxnSpPr>
      <xdr:spPr bwMode="auto">
        <a:xfrm flipV="1">
          <a:off x="5003800" y="6951014"/>
          <a:ext cx="647700" cy="69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5831</xdr:rowOff>
    </xdr:from>
    <xdr:to>
      <xdr:col>4</xdr:col>
      <xdr:colOff>469900</xdr:colOff>
      <xdr:row>36</xdr:row>
      <xdr:rowOff>67227</xdr:rowOff>
    </xdr:to>
    <xdr:cxnSp macro="">
      <xdr:nvCxnSpPr>
        <xdr:cNvPr id="112" name="直線コネクタ 111"/>
        <xdr:cNvCxnSpPr/>
      </xdr:nvCxnSpPr>
      <xdr:spPr bwMode="auto">
        <a:xfrm>
          <a:off x="4305300" y="6959081"/>
          <a:ext cx="698500" cy="61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5831</xdr:rowOff>
    </xdr:from>
    <xdr:to>
      <xdr:col>3</xdr:col>
      <xdr:colOff>904875</xdr:colOff>
      <xdr:row>36</xdr:row>
      <xdr:rowOff>33350</xdr:rowOff>
    </xdr:to>
    <xdr:cxnSp macro="">
      <xdr:nvCxnSpPr>
        <xdr:cNvPr id="115" name="直線コネクタ 114"/>
        <xdr:cNvCxnSpPr/>
      </xdr:nvCxnSpPr>
      <xdr:spPr bwMode="auto">
        <a:xfrm flipV="1">
          <a:off x="3606800" y="6959081"/>
          <a:ext cx="698500" cy="27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330323</xdr:rowOff>
    </xdr:from>
    <xdr:to>
      <xdr:col>3</xdr:col>
      <xdr:colOff>206375</xdr:colOff>
      <xdr:row>36</xdr:row>
      <xdr:rowOff>33350</xdr:rowOff>
    </xdr:to>
    <xdr:cxnSp macro="">
      <xdr:nvCxnSpPr>
        <xdr:cNvPr id="118" name="直線コネクタ 117"/>
        <xdr:cNvCxnSpPr/>
      </xdr:nvCxnSpPr>
      <xdr:spPr bwMode="auto">
        <a:xfrm>
          <a:off x="2908300" y="6940673"/>
          <a:ext cx="698500" cy="4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289864</xdr:rowOff>
    </xdr:from>
    <xdr:to>
      <xdr:col>5</xdr:col>
      <xdr:colOff>34925</xdr:colOff>
      <xdr:row>36</xdr:row>
      <xdr:rowOff>48564</xdr:rowOff>
    </xdr:to>
    <xdr:sp macro="" textlink="">
      <xdr:nvSpPr>
        <xdr:cNvPr id="128" name="円/楕円 127"/>
        <xdr:cNvSpPr/>
      </xdr:nvSpPr>
      <xdr:spPr bwMode="auto">
        <a:xfrm>
          <a:off x="5600700" y="6900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261941</xdr:rowOff>
    </xdr:from>
    <xdr:ext cx="762000" cy="259045"/>
    <xdr:sp macro="" textlink="">
      <xdr:nvSpPr>
        <xdr:cNvPr id="129" name="人口1人当たり決算額の推移該当値テキスト445"/>
        <xdr:cNvSpPr txBox="1"/>
      </xdr:nvSpPr>
      <xdr:spPr>
        <a:xfrm>
          <a:off x="5740400" y="68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16427</xdr:rowOff>
    </xdr:from>
    <xdr:to>
      <xdr:col>4</xdr:col>
      <xdr:colOff>520700</xdr:colOff>
      <xdr:row>36</xdr:row>
      <xdr:rowOff>118027</xdr:rowOff>
    </xdr:to>
    <xdr:sp macro="" textlink="">
      <xdr:nvSpPr>
        <xdr:cNvPr id="130" name="円/楕円 129"/>
        <xdr:cNvSpPr/>
      </xdr:nvSpPr>
      <xdr:spPr bwMode="auto">
        <a:xfrm>
          <a:off x="4953000" y="696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102804</xdr:rowOff>
    </xdr:from>
    <xdr:ext cx="736600" cy="259045"/>
    <xdr:sp macro="" textlink="">
      <xdr:nvSpPr>
        <xdr:cNvPr id="131" name="テキスト ボックス 130"/>
        <xdr:cNvSpPr txBox="1"/>
      </xdr:nvSpPr>
      <xdr:spPr>
        <a:xfrm>
          <a:off x="4622800" y="705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297931</xdr:rowOff>
    </xdr:from>
    <xdr:to>
      <xdr:col>3</xdr:col>
      <xdr:colOff>955675</xdr:colOff>
      <xdr:row>36</xdr:row>
      <xdr:rowOff>56631</xdr:rowOff>
    </xdr:to>
    <xdr:sp macro="" textlink="">
      <xdr:nvSpPr>
        <xdr:cNvPr id="132" name="円/楕円 131"/>
        <xdr:cNvSpPr/>
      </xdr:nvSpPr>
      <xdr:spPr bwMode="auto">
        <a:xfrm>
          <a:off x="4254500" y="6908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41408</xdr:rowOff>
    </xdr:from>
    <xdr:ext cx="762000" cy="259045"/>
    <xdr:sp macro="" textlink="">
      <xdr:nvSpPr>
        <xdr:cNvPr id="133" name="テキスト ボックス 132"/>
        <xdr:cNvSpPr txBox="1"/>
      </xdr:nvSpPr>
      <xdr:spPr>
        <a:xfrm>
          <a:off x="3924300" y="69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325450</xdr:rowOff>
    </xdr:from>
    <xdr:to>
      <xdr:col>3</xdr:col>
      <xdr:colOff>257175</xdr:colOff>
      <xdr:row>36</xdr:row>
      <xdr:rowOff>84150</xdr:rowOff>
    </xdr:to>
    <xdr:sp macro="" textlink="">
      <xdr:nvSpPr>
        <xdr:cNvPr id="134" name="円/楕円 133"/>
        <xdr:cNvSpPr/>
      </xdr:nvSpPr>
      <xdr:spPr bwMode="auto">
        <a:xfrm>
          <a:off x="3556000" y="693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68927</xdr:rowOff>
    </xdr:from>
    <xdr:ext cx="762000" cy="259045"/>
    <xdr:sp macro="" textlink="">
      <xdr:nvSpPr>
        <xdr:cNvPr id="135" name="テキスト ボックス 134"/>
        <xdr:cNvSpPr txBox="1"/>
      </xdr:nvSpPr>
      <xdr:spPr>
        <a:xfrm>
          <a:off x="3225800" y="70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279523</xdr:rowOff>
    </xdr:from>
    <xdr:to>
      <xdr:col>2</xdr:col>
      <xdr:colOff>692150</xdr:colOff>
      <xdr:row>36</xdr:row>
      <xdr:rowOff>38223</xdr:rowOff>
    </xdr:to>
    <xdr:sp macro="" textlink="">
      <xdr:nvSpPr>
        <xdr:cNvPr id="136" name="円/楕円 135"/>
        <xdr:cNvSpPr/>
      </xdr:nvSpPr>
      <xdr:spPr bwMode="auto">
        <a:xfrm>
          <a:off x="2857500" y="688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23000</xdr:rowOff>
    </xdr:from>
    <xdr:ext cx="762000" cy="259045"/>
    <xdr:sp macro="" textlink="">
      <xdr:nvSpPr>
        <xdr:cNvPr id="137" name="テキスト ボックス 136"/>
        <xdr:cNvSpPr txBox="1"/>
      </xdr:nvSpPr>
      <xdr:spPr>
        <a:xfrm>
          <a:off x="2527300" y="697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5,885
5,796
334.84
5,271,444
5,101,776
114,525
3,161,242
6,169,630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138024</xdr:rowOff>
    </xdr:from>
    <xdr:to>
      <xdr:col>6</xdr:col>
      <xdr:colOff>511175</xdr:colOff>
      <xdr:row>35</xdr:row>
      <xdr:rowOff>24028</xdr:rowOff>
    </xdr:to>
    <xdr:cxnSp macro="">
      <xdr:nvCxnSpPr>
        <xdr:cNvPr id="61" name="直線コネクタ 60"/>
        <xdr:cNvCxnSpPr/>
      </xdr:nvCxnSpPr>
      <xdr:spPr>
        <a:xfrm flipV="1">
          <a:off x="3797300" y="5967324"/>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24028</xdr:rowOff>
    </xdr:from>
    <xdr:to>
      <xdr:col>5</xdr:col>
      <xdr:colOff>358775</xdr:colOff>
      <xdr:row>35</xdr:row>
      <xdr:rowOff>68476</xdr:rowOff>
    </xdr:to>
    <xdr:cxnSp macro="">
      <xdr:nvCxnSpPr>
        <xdr:cNvPr id="64" name="直線コネクタ 63"/>
        <xdr:cNvCxnSpPr/>
      </xdr:nvCxnSpPr>
      <xdr:spPr>
        <a:xfrm flipV="1">
          <a:off x="2908300" y="6024778"/>
          <a:ext cx="889000" cy="4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63629</xdr:rowOff>
    </xdr:from>
    <xdr:to>
      <xdr:col>4</xdr:col>
      <xdr:colOff>155575</xdr:colOff>
      <xdr:row>35</xdr:row>
      <xdr:rowOff>68476</xdr:rowOff>
    </xdr:to>
    <xdr:cxnSp macro="">
      <xdr:nvCxnSpPr>
        <xdr:cNvPr id="67" name="直線コネクタ 66"/>
        <xdr:cNvCxnSpPr/>
      </xdr:nvCxnSpPr>
      <xdr:spPr>
        <a:xfrm>
          <a:off x="2019300" y="6064379"/>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36037</xdr:rowOff>
    </xdr:from>
    <xdr:to>
      <xdr:col>2</xdr:col>
      <xdr:colOff>638175</xdr:colOff>
      <xdr:row>35</xdr:row>
      <xdr:rowOff>63629</xdr:rowOff>
    </xdr:to>
    <xdr:cxnSp macro="">
      <xdr:nvCxnSpPr>
        <xdr:cNvPr id="70" name="直線コネクタ 69"/>
        <xdr:cNvCxnSpPr/>
      </xdr:nvCxnSpPr>
      <xdr:spPr>
        <a:xfrm>
          <a:off x="1130300" y="6036787"/>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87224</xdr:rowOff>
    </xdr:from>
    <xdr:to>
      <xdr:col>6</xdr:col>
      <xdr:colOff>561975</xdr:colOff>
      <xdr:row>35</xdr:row>
      <xdr:rowOff>17374</xdr:rowOff>
    </xdr:to>
    <xdr:sp macro="" textlink="">
      <xdr:nvSpPr>
        <xdr:cNvPr id="80" name="円/楕円 79"/>
        <xdr:cNvSpPr/>
      </xdr:nvSpPr>
      <xdr:spPr>
        <a:xfrm>
          <a:off x="4584700" y="59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110101</xdr:rowOff>
    </xdr:from>
    <xdr:ext cx="599010" cy="259045"/>
    <xdr:sp macro="" textlink="">
      <xdr:nvSpPr>
        <xdr:cNvPr id="81" name="人件費該当値テキスト"/>
        <xdr:cNvSpPr txBox="1"/>
      </xdr:nvSpPr>
      <xdr:spPr>
        <a:xfrm>
          <a:off x="4686300" y="5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144678</xdr:rowOff>
    </xdr:from>
    <xdr:to>
      <xdr:col>5</xdr:col>
      <xdr:colOff>409575</xdr:colOff>
      <xdr:row>35</xdr:row>
      <xdr:rowOff>74828</xdr:rowOff>
    </xdr:to>
    <xdr:sp macro="" textlink="">
      <xdr:nvSpPr>
        <xdr:cNvPr id="82" name="円/楕円 81"/>
        <xdr:cNvSpPr/>
      </xdr:nvSpPr>
      <xdr:spPr>
        <a:xfrm>
          <a:off x="3746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91355</xdr:rowOff>
    </xdr:from>
    <xdr:ext cx="599010" cy="259045"/>
    <xdr:sp macro="" textlink="">
      <xdr:nvSpPr>
        <xdr:cNvPr id="83" name="テキスト ボックス 82"/>
        <xdr:cNvSpPr txBox="1"/>
      </xdr:nvSpPr>
      <xdr:spPr>
        <a:xfrm>
          <a:off x="3497794" y="574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17676</xdr:rowOff>
    </xdr:from>
    <xdr:to>
      <xdr:col>4</xdr:col>
      <xdr:colOff>206375</xdr:colOff>
      <xdr:row>35</xdr:row>
      <xdr:rowOff>119276</xdr:rowOff>
    </xdr:to>
    <xdr:sp macro="" textlink="">
      <xdr:nvSpPr>
        <xdr:cNvPr id="84" name="円/楕円 83"/>
        <xdr:cNvSpPr/>
      </xdr:nvSpPr>
      <xdr:spPr>
        <a:xfrm>
          <a:off x="2857500" y="60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135803</xdr:rowOff>
    </xdr:from>
    <xdr:ext cx="599010" cy="259045"/>
    <xdr:sp macro="" textlink="">
      <xdr:nvSpPr>
        <xdr:cNvPr id="85" name="テキスト ボックス 84"/>
        <xdr:cNvSpPr txBox="1"/>
      </xdr:nvSpPr>
      <xdr:spPr>
        <a:xfrm>
          <a:off x="2608794" y="579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12829</xdr:rowOff>
    </xdr:from>
    <xdr:to>
      <xdr:col>3</xdr:col>
      <xdr:colOff>3175</xdr:colOff>
      <xdr:row>35</xdr:row>
      <xdr:rowOff>114429</xdr:rowOff>
    </xdr:to>
    <xdr:sp macro="" textlink="">
      <xdr:nvSpPr>
        <xdr:cNvPr id="86" name="円/楕円 85"/>
        <xdr:cNvSpPr/>
      </xdr:nvSpPr>
      <xdr:spPr>
        <a:xfrm>
          <a:off x="1968500" y="60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130956</xdr:rowOff>
    </xdr:from>
    <xdr:ext cx="599010" cy="259045"/>
    <xdr:sp macro="" textlink="">
      <xdr:nvSpPr>
        <xdr:cNvPr id="87" name="テキスト ボックス 86"/>
        <xdr:cNvSpPr txBox="1"/>
      </xdr:nvSpPr>
      <xdr:spPr>
        <a:xfrm>
          <a:off x="1719794" y="578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156687</xdr:rowOff>
    </xdr:from>
    <xdr:to>
      <xdr:col>1</xdr:col>
      <xdr:colOff>485775</xdr:colOff>
      <xdr:row>35</xdr:row>
      <xdr:rowOff>86837</xdr:rowOff>
    </xdr:to>
    <xdr:sp macro="" textlink="">
      <xdr:nvSpPr>
        <xdr:cNvPr id="88" name="円/楕円 87"/>
        <xdr:cNvSpPr/>
      </xdr:nvSpPr>
      <xdr:spPr>
        <a:xfrm>
          <a:off x="1079500" y="59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103364</xdr:rowOff>
    </xdr:from>
    <xdr:ext cx="599010" cy="259045"/>
    <xdr:sp macro="" textlink="">
      <xdr:nvSpPr>
        <xdr:cNvPr id="89" name="テキスト ボックス 88"/>
        <xdr:cNvSpPr txBox="1"/>
      </xdr:nvSpPr>
      <xdr:spPr>
        <a:xfrm>
          <a:off x="830794" y="57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97721</xdr:rowOff>
    </xdr:from>
    <xdr:to>
      <xdr:col>6</xdr:col>
      <xdr:colOff>511175</xdr:colOff>
      <xdr:row>56</xdr:row>
      <xdr:rowOff>141468</xdr:rowOff>
    </xdr:to>
    <xdr:cxnSp macro="">
      <xdr:nvCxnSpPr>
        <xdr:cNvPr id="119" name="直線コネクタ 118"/>
        <xdr:cNvCxnSpPr/>
      </xdr:nvCxnSpPr>
      <xdr:spPr>
        <a:xfrm flipV="1">
          <a:off x="3797300" y="9698921"/>
          <a:ext cx="838200" cy="4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141468</xdr:rowOff>
    </xdr:from>
    <xdr:to>
      <xdr:col>5</xdr:col>
      <xdr:colOff>358775</xdr:colOff>
      <xdr:row>56</xdr:row>
      <xdr:rowOff>159268</xdr:rowOff>
    </xdr:to>
    <xdr:cxnSp macro="">
      <xdr:nvCxnSpPr>
        <xdr:cNvPr id="122" name="直線コネクタ 121"/>
        <xdr:cNvCxnSpPr/>
      </xdr:nvCxnSpPr>
      <xdr:spPr>
        <a:xfrm flipV="1">
          <a:off x="2908300" y="9742668"/>
          <a:ext cx="889000" cy="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159268</xdr:rowOff>
    </xdr:from>
    <xdr:to>
      <xdr:col>4</xdr:col>
      <xdr:colOff>155575</xdr:colOff>
      <xdr:row>57</xdr:row>
      <xdr:rowOff>72096</xdr:rowOff>
    </xdr:to>
    <xdr:cxnSp macro="">
      <xdr:nvCxnSpPr>
        <xdr:cNvPr id="125" name="直線コネクタ 124"/>
        <xdr:cNvCxnSpPr/>
      </xdr:nvCxnSpPr>
      <xdr:spPr>
        <a:xfrm flipV="1">
          <a:off x="2019300" y="9760468"/>
          <a:ext cx="889000" cy="8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62662</xdr:rowOff>
    </xdr:from>
    <xdr:to>
      <xdr:col>2</xdr:col>
      <xdr:colOff>638175</xdr:colOff>
      <xdr:row>57</xdr:row>
      <xdr:rowOff>72096</xdr:rowOff>
    </xdr:to>
    <xdr:cxnSp macro="">
      <xdr:nvCxnSpPr>
        <xdr:cNvPr id="128" name="直線コネクタ 127"/>
        <xdr:cNvCxnSpPr/>
      </xdr:nvCxnSpPr>
      <xdr:spPr>
        <a:xfrm>
          <a:off x="1130300" y="9835312"/>
          <a:ext cx="8890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46921</xdr:rowOff>
    </xdr:from>
    <xdr:to>
      <xdr:col>6</xdr:col>
      <xdr:colOff>561975</xdr:colOff>
      <xdr:row>56</xdr:row>
      <xdr:rowOff>148521</xdr:rowOff>
    </xdr:to>
    <xdr:sp macro="" textlink="">
      <xdr:nvSpPr>
        <xdr:cNvPr id="138" name="円/楕円 137"/>
        <xdr:cNvSpPr/>
      </xdr:nvSpPr>
      <xdr:spPr>
        <a:xfrm>
          <a:off x="4584700" y="96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25348</xdr:rowOff>
    </xdr:from>
    <xdr:ext cx="599010" cy="259045"/>
    <xdr:sp macro="" textlink="">
      <xdr:nvSpPr>
        <xdr:cNvPr id="139" name="物件費該当値テキスト"/>
        <xdr:cNvSpPr txBox="1"/>
      </xdr:nvSpPr>
      <xdr:spPr>
        <a:xfrm>
          <a:off x="4686300" y="962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90668</xdr:rowOff>
    </xdr:from>
    <xdr:to>
      <xdr:col>5</xdr:col>
      <xdr:colOff>409575</xdr:colOff>
      <xdr:row>57</xdr:row>
      <xdr:rowOff>20818</xdr:rowOff>
    </xdr:to>
    <xdr:sp macro="" textlink="">
      <xdr:nvSpPr>
        <xdr:cNvPr id="140" name="円/楕円 139"/>
        <xdr:cNvSpPr/>
      </xdr:nvSpPr>
      <xdr:spPr>
        <a:xfrm>
          <a:off x="3746500" y="96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11945</xdr:rowOff>
    </xdr:from>
    <xdr:ext cx="599010" cy="259045"/>
    <xdr:sp macro="" textlink="">
      <xdr:nvSpPr>
        <xdr:cNvPr id="141" name="テキスト ボックス 140"/>
        <xdr:cNvSpPr txBox="1"/>
      </xdr:nvSpPr>
      <xdr:spPr>
        <a:xfrm>
          <a:off x="3497794" y="978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108468</xdr:rowOff>
    </xdr:from>
    <xdr:to>
      <xdr:col>4</xdr:col>
      <xdr:colOff>206375</xdr:colOff>
      <xdr:row>57</xdr:row>
      <xdr:rowOff>38618</xdr:rowOff>
    </xdr:to>
    <xdr:sp macro="" textlink="">
      <xdr:nvSpPr>
        <xdr:cNvPr id="142" name="円/楕円 141"/>
        <xdr:cNvSpPr/>
      </xdr:nvSpPr>
      <xdr:spPr>
        <a:xfrm>
          <a:off x="2857500" y="970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29745</xdr:rowOff>
    </xdr:from>
    <xdr:ext cx="599010" cy="259045"/>
    <xdr:sp macro="" textlink="">
      <xdr:nvSpPr>
        <xdr:cNvPr id="143" name="テキスト ボックス 142"/>
        <xdr:cNvSpPr txBox="1"/>
      </xdr:nvSpPr>
      <xdr:spPr>
        <a:xfrm>
          <a:off x="2608794" y="980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21296</xdr:rowOff>
    </xdr:from>
    <xdr:to>
      <xdr:col>3</xdr:col>
      <xdr:colOff>3175</xdr:colOff>
      <xdr:row>57</xdr:row>
      <xdr:rowOff>122896</xdr:rowOff>
    </xdr:to>
    <xdr:sp macro="" textlink="">
      <xdr:nvSpPr>
        <xdr:cNvPr id="144" name="円/楕円 143"/>
        <xdr:cNvSpPr/>
      </xdr:nvSpPr>
      <xdr:spPr>
        <a:xfrm>
          <a:off x="1968500" y="97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114023</xdr:rowOff>
    </xdr:from>
    <xdr:ext cx="534377" cy="259045"/>
    <xdr:sp macro="" textlink="">
      <xdr:nvSpPr>
        <xdr:cNvPr id="145" name="テキスト ボックス 144"/>
        <xdr:cNvSpPr txBox="1"/>
      </xdr:nvSpPr>
      <xdr:spPr>
        <a:xfrm>
          <a:off x="1752111" y="988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11862</xdr:rowOff>
    </xdr:from>
    <xdr:to>
      <xdr:col>1</xdr:col>
      <xdr:colOff>485775</xdr:colOff>
      <xdr:row>57</xdr:row>
      <xdr:rowOff>113462</xdr:rowOff>
    </xdr:to>
    <xdr:sp macro="" textlink="">
      <xdr:nvSpPr>
        <xdr:cNvPr id="146" name="円/楕円 145"/>
        <xdr:cNvSpPr/>
      </xdr:nvSpPr>
      <xdr:spPr>
        <a:xfrm>
          <a:off x="1079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104589</xdr:rowOff>
    </xdr:from>
    <xdr:ext cx="534377" cy="259045"/>
    <xdr:sp macro="" textlink="">
      <xdr:nvSpPr>
        <xdr:cNvPr id="147" name="テキスト ボックス 146"/>
        <xdr:cNvSpPr txBox="1"/>
      </xdr:nvSpPr>
      <xdr:spPr>
        <a:xfrm>
          <a:off x="863111" y="98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92761</xdr:rowOff>
    </xdr:from>
    <xdr:to>
      <xdr:col>6</xdr:col>
      <xdr:colOff>511175</xdr:colOff>
      <xdr:row>76</xdr:row>
      <xdr:rowOff>15342</xdr:rowOff>
    </xdr:to>
    <xdr:cxnSp macro="">
      <xdr:nvCxnSpPr>
        <xdr:cNvPr id="176" name="直線コネクタ 175"/>
        <xdr:cNvCxnSpPr/>
      </xdr:nvCxnSpPr>
      <xdr:spPr>
        <a:xfrm flipV="1">
          <a:off x="3797300" y="12951511"/>
          <a:ext cx="838200" cy="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15342</xdr:rowOff>
    </xdr:from>
    <xdr:to>
      <xdr:col>5</xdr:col>
      <xdr:colOff>358775</xdr:colOff>
      <xdr:row>76</xdr:row>
      <xdr:rowOff>122174</xdr:rowOff>
    </xdr:to>
    <xdr:cxnSp macro="">
      <xdr:nvCxnSpPr>
        <xdr:cNvPr id="179" name="直線コネクタ 178"/>
        <xdr:cNvCxnSpPr/>
      </xdr:nvCxnSpPr>
      <xdr:spPr>
        <a:xfrm flipV="1">
          <a:off x="2908300" y="13045542"/>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122174</xdr:rowOff>
    </xdr:from>
    <xdr:to>
      <xdr:col>4</xdr:col>
      <xdr:colOff>155575</xdr:colOff>
      <xdr:row>77</xdr:row>
      <xdr:rowOff>45859</xdr:rowOff>
    </xdr:to>
    <xdr:cxnSp macro="">
      <xdr:nvCxnSpPr>
        <xdr:cNvPr id="182" name="直線コネクタ 181"/>
        <xdr:cNvCxnSpPr/>
      </xdr:nvCxnSpPr>
      <xdr:spPr>
        <a:xfrm flipV="1">
          <a:off x="2019300" y="13152374"/>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111353</xdr:rowOff>
    </xdr:from>
    <xdr:to>
      <xdr:col>2</xdr:col>
      <xdr:colOff>638175</xdr:colOff>
      <xdr:row>77</xdr:row>
      <xdr:rowOff>45859</xdr:rowOff>
    </xdr:to>
    <xdr:cxnSp macro="">
      <xdr:nvCxnSpPr>
        <xdr:cNvPr id="185" name="直線コネクタ 184"/>
        <xdr:cNvCxnSpPr/>
      </xdr:nvCxnSpPr>
      <xdr:spPr>
        <a:xfrm>
          <a:off x="1130300" y="13141553"/>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41961</xdr:rowOff>
    </xdr:from>
    <xdr:to>
      <xdr:col>6</xdr:col>
      <xdr:colOff>561975</xdr:colOff>
      <xdr:row>75</xdr:row>
      <xdr:rowOff>143561</xdr:rowOff>
    </xdr:to>
    <xdr:sp macro="" textlink="">
      <xdr:nvSpPr>
        <xdr:cNvPr id="195" name="円/楕円 194"/>
        <xdr:cNvSpPr/>
      </xdr:nvSpPr>
      <xdr:spPr>
        <a:xfrm>
          <a:off x="4584700" y="129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64838</xdr:rowOff>
    </xdr:from>
    <xdr:ext cx="534377" cy="259045"/>
    <xdr:sp macro="" textlink="">
      <xdr:nvSpPr>
        <xdr:cNvPr id="196" name="維持補修費該当値テキスト"/>
        <xdr:cNvSpPr txBox="1"/>
      </xdr:nvSpPr>
      <xdr:spPr>
        <a:xfrm>
          <a:off x="4686300" y="127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135992</xdr:rowOff>
    </xdr:from>
    <xdr:to>
      <xdr:col>5</xdr:col>
      <xdr:colOff>409575</xdr:colOff>
      <xdr:row>76</xdr:row>
      <xdr:rowOff>66142</xdr:rowOff>
    </xdr:to>
    <xdr:sp macro="" textlink="">
      <xdr:nvSpPr>
        <xdr:cNvPr id="197" name="円/楕円 196"/>
        <xdr:cNvSpPr/>
      </xdr:nvSpPr>
      <xdr:spPr>
        <a:xfrm>
          <a:off x="3746500" y="129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57269</xdr:rowOff>
    </xdr:from>
    <xdr:ext cx="534377" cy="259045"/>
    <xdr:sp macro="" textlink="">
      <xdr:nvSpPr>
        <xdr:cNvPr id="198" name="テキスト ボックス 197"/>
        <xdr:cNvSpPr txBox="1"/>
      </xdr:nvSpPr>
      <xdr:spPr>
        <a:xfrm>
          <a:off x="3530111" y="130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71374</xdr:rowOff>
    </xdr:from>
    <xdr:to>
      <xdr:col>4</xdr:col>
      <xdr:colOff>206375</xdr:colOff>
      <xdr:row>77</xdr:row>
      <xdr:rowOff>1524</xdr:rowOff>
    </xdr:to>
    <xdr:sp macro="" textlink="">
      <xdr:nvSpPr>
        <xdr:cNvPr id="199" name="円/楕円 198"/>
        <xdr:cNvSpPr/>
      </xdr:nvSpPr>
      <xdr:spPr>
        <a:xfrm>
          <a:off x="2857500" y="131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164101</xdr:rowOff>
    </xdr:from>
    <xdr:ext cx="534377" cy="259045"/>
    <xdr:sp macro="" textlink="">
      <xdr:nvSpPr>
        <xdr:cNvPr id="200" name="テキスト ボックス 199"/>
        <xdr:cNvSpPr txBox="1"/>
      </xdr:nvSpPr>
      <xdr:spPr>
        <a:xfrm>
          <a:off x="2641111" y="131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166509</xdr:rowOff>
    </xdr:from>
    <xdr:to>
      <xdr:col>3</xdr:col>
      <xdr:colOff>3175</xdr:colOff>
      <xdr:row>77</xdr:row>
      <xdr:rowOff>96659</xdr:rowOff>
    </xdr:to>
    <xdr:sp macro="" textlink="">
      <xdr:nvSpPr>
        <xdr:cNvPr id="201" name="円/楕円 200"/>
        <xdr:cNvSpPr/>
      </xdr:nvSpPr>
      <xdr:spPr>
        <a:xfrm>
          <a:off x="1968500" y="131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87786</xdr:rowOff>
    </xdr:from>
    <xdr:ext cx="469744" cy="259045"/>
    <xdr:sp macro="" textlink="">
      <xdr:nvSpPr>
        <xdr:cNvPr id="202" name="テキスト ボックス 201"/>
        <xdr:cNvSpPr txBox="1"/>
      </xdr:nvSpPr>
      <xdr:spPr>
        <a:xfrm>
          <a:off x="1784427" y="1328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60553</xdr:rowOff>
    </xdr:from>
    <xdr:to>
      <xdr:col>1</xdr:col>
      <xdr:colOff>485775</xdr:colOff>
      <xdr:row>76</xdr:row>
      <xdr:rowOff>162153</xdr:rowOff>
    </xdr:to>
    <xdr:sp macro="" textlink="">
      <xdr:nvSpPr>
        <xdr:cNvPr id="203" name="円/楕円 202"/>
        <xdr:cNvSpPr/>
      </xdr:nvSpPr>
      <xdr:spPr>
        <a:xfrm>
          <a:off x="1079500" y="130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153280</xdr:rowOff>
    </xdr:from>
    <xdr:ext cx="534377" cy="259045"/>
    <xdr:sp macro="" textlink="">
      <xdr:nvSpPr>
        <xdr:cNvPr id="204" name="テキスト ボックス 203"/>
        <xdr:cNvSpPr txBox="1"/>
      </xdr:nvSpPr>
      <xdr:spPr>
        <a:xfrm>
          <a:off x="863111" y="131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30068</xdr:rowOff>
    </xdr:from>
    <xdr:to>
      <xdr:col>6</xdr:col>
      <xdr:colOff>511175</xdr:colOff>
      <xdr:row>96</xdr:row>
      <xdr:rowOff>35382</xdr:rowOff>
    </xdr:to>
    <xdr:cxnSp macro="">
      <xdr:nvCxnSpPr>
        <xdr:cNvPr id="234" name="直線コネクタ 233"/>
        <xdr:cNvCxnSpPr/>
      </xdr:nvCxnSpPr>
      <xdr:spPr>
        <a:xfrm>
          <a:off x="3797300" y="16489268"/>
          <a:ext cx="8382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30068</xdr:rowOff>
    </xdr:from>
    <xdr:to>
      <xdr:col>5</xdr:col>
      <xdr:colOff>358775</xdr:colOff>
      <xdr:row>97</xdr:row>
      <xdr:rowOff>44507</xdr:rowOff>
    </xdr:to>
    <xdr:cxnSp macro="">
      <xdr:nvCxnSpPr>
        <xdr:cNvPr id="237" name="直線コネクタ 236"/>
        <xdr:cNvCxnSpPr/>
      </xdr:nvCxnSpPr>
      <xdr:spPr>
        <a:xfrm flipV="1">
          <a:off x="2908300" y="16489268"/>
          <a:ext cx="889000" cy="1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44507</xdr:rowOff>
    </xdr:from>
    <xdr:to>
      <xdr:col>4</xdr:col>
      <xdr:colOff>155575</xdr:colOff>
      <xdr:row>97</xdr:row>
      <xdr:rowOff>92590</xdr:rowOff>
    </xdr:to>
    <xdr:cxnSp macro="">
      <xdr:nvCxnSpPr>
        <xdr:cNvPr id="240" name="直線コネクタ 239"/>
        <xdr:cNvCxnSpPr/>
      </xdr:nvCxnSpPr>
      <xdr:spPr>
        <a:xfrm flipV="1">
          <a:off x="2019300" y="16675157"/>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92590</xdr:rowOff>
    </xdr:from>
    <xdr:to>
      <xdr:col>2</xdr:col>
      <xdr:colOff>638175</xdr:colOff>
      <xdr:row>97</xdr:row>
      <xdr:rowOff>102419</xdr:rowOff>
    </xdr:to>
    <xdr:cxnSp macro="">
      <xdr:nvCxnSpPr>
        <xdr:cNvPr id="243" name="直線コネクタ 242"/>
        <xdr:cNvCxnSpPr/>
      </xdr:nvCxnSpPr>
      <xdr:spPr>
        <a:xfrm flipV="1">
          <a:off x="1130300" y="1672324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156032</xdr:rowOff>
    </xdr:from>
    <xdr:to>
      <xdr:col>6</xdr:col>
      <xdr:colOff>561975</xdr:colOff>
      <xdr:row>96</xdr:row>
      <xdr:rowOff>86182</xdr:rowOff>
    </xdr:to>
    <xdr:sp macro="" textlink="">
      <xdr:nvSpPr>
        <xdr:cNvPr id="253" name="円/楕円 252"/>
        <xdr:cNvSpPr/>
      </xdr:nvSpPr>
      <xdr:spPr>
        <a:xfrm>
          <a:off x="4584700" y="164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7459</xdr:rowOff>
    </xdr:from>
    <xdr:ext cx="534377" cy="259045"/>
    <xdr:sp macro="" textlink="">
      <xdr:nvSpPr>
        <xdr:cNvPr id="254" name="扶助費該当値テキスト"/>
        <xdr:cNvSpPr txBox="1"/>
      </xdr:nvSpPr>
      <xdr:spPr>
        <a:xfrm>
          <a:off x="4686300" y="162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67,476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150718</xdr:rowOff>
    </xdr:from>
    <xdr:to>
      <xdr:col>5</xdr:col>
      <xdr:colOff>409575</xdr:colOff>
      <xdr:row>96</xdr:row>
      <xdr:rowOff>80868</xdr:rowOff>
    </xdr:to>
    <xdr:sp macro="" textlink="">
      <xdr:nvSpPr>
        <xdr:cNvPr id="255" name="円/楕円 254"/>
        <xdr:cNvSpPr/>
      </xdr:nvSpPr>
      <xdr:spPr>
        <a:xfrm>
          <a:off x="3746500" y="164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97395</xdr:rowOff>
    </xdr:from>
    <xdr:ext cx="534377" cy="259045"/>
    <xdr:sp macro="" textlink="">
      <xdr:nvSpPr>
        <xdr:cNvPr id="256" name="テキスト ボックス 255"/>
        <xdr:cNvSpPr txBox="1"/>
      </xdr:nvSpPr>
      <xdr:spPr>
        <a:xfrm>
          <a:off x="3530111" y="162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165157</xdr:rowOff>
    </xdr:from>
    <xdr:to>
      <xdr:col>4</xdr:col>
      <xdr:colOff>206375</xdr:colOff>
      <xdr:row>97</xdr:row>
      <xdr:rowOff>95307</xdr:rowOff>
    </xdr:to>
    <xdr:sp macro="" textlink="">
      <xdr:nvSpPr>
        <xdr:cNvPr id="257" name="円/楕円 256"/>
        <xdr:cNvSpPr/>
      </xdr:nvSpPr>
      <xdr:spPr>
        <a:xfrm>
          <a:off x="2857500" y="166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111834</xdr:rowOff>
    </xdr:from>
    <xdr:ext cx="534377" cy="259045"/>
    <xdr:sp macro="" textlink="">
      <xdr:nvSpPr>
        <xdr:cNvPr id="258" name="テキスト ボックス 257"/>
        <xdr:cNvSpPr txBox="1"/>
      </xdr:nvSpPr>
      <xdr:spPr>
        <a:xfrm>
          <a:off x="2641111" y="163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41790</xdr:rowOff>
    </xdr:from>
    <xdr:to>
      <xdr:col>3</xdr:col>
      <xdr:colOff>3175</xdr:colOff>
      <xdr:row>97</xdr:row>
      <xdr:rowOff>143390</xdr:rowOff>
    </xdr:to>
    <xdr:sp macro="" textlink="">
      <xdr:nvSpPr>
        <xdr:cNvPr id="259" name="円/楕円 258"/>
        <xdr:cNvSpPr/>
      </xdr:nvSpPr>
      <xdr:spPr>
        <a:xfrm>
          <a:off x="1968500" y="166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134517</xdr:rowOff>
    </xdr:from>
    <xdr:ext cx="534377" cy="259045"/>
    <xdr:sp macro="" textlink="">
      <xdr:nvSpPr>
        <xdr:cNvPr id="260" name="テキスト ボックス 259"/>
        <xdr:cNvSpPr txBox="1"/>
      </xdr:nvSpPr>
      <xdr:spPr>
        <a:xfrm>
          <a:off x="1752111" y="167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51619</xdr:rowOff>
    </xdr:from>
    <xdr:to>
      <xdr:col>1</xdr:col>
      <xdr:colOff>485775</xdr:colOff>
      <xdr:row>97</xdr:row>
      <xdr:rowOff>153219</xdr:rowOff>
    </xdr:to>
    <xdr:sp macro="" textlink="">
      <xdr:nvSpPr>
        <xdr:cNvPr id="261" name="円/楕円 260"/>
        <xdr:cNvSpPr/>
      </xdr:nvSpPr>
      <xdr:spPr>
        <a:xfrm>
          <a:off x="1079500" y="166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169746</xdr:rowOff>
    </xdr:from>
    <xdr:ext cx="534377" cy="259045"/>
    <xdr:sp macro="" textlink="">
      <xdr:nvSpPr>
        <xdr:cNvPr id="262" name="テキスト ボックス 261"/>
        <xdr:cNvSpPr txBox="1"/>
      </xdr:nvSpPr>
      <xdr:spPr>
        <a:xfrm>
          <a:off x="863111" y="164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1257</xdr:rowOff>
    </xdr:from>
    <xdr:to>
      <xdr:col>15</xdr:col>
      <xdr:colOff>180975</xdr:colOff>
      <xdr:row>38</xdr:row>
      <xdr:rowOff>26040</xdr:rowOff>
    </xdr:to>
    <xdr:cxnSp macro="">
      <xdr:nvCxnSpPr>
        <xdr:cNvPr id="293" name="直線コネクタ 292"/>
        <xdr:cNvCxnSpPr/>
      </xdr:nvCxnSpPr>
      <xdr:spPr>
        <a:xfrm flipV="1">
          <a:off x="9639300" y="6516357"/>
          <a:ext cx="8382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26040</xdr:rowOff>
    </xdr:from>
    <xdr:to>
      <xdr:col>14</xdr:col>
      <xdr:colOff>28575</xdr:colOff>
      <xdr:row>38</xdr:row>
      <xdr:rowOff>47489</xdr:rowOff>
    </xdr:to>
    <xdr:cxnSp macro="">
      <xdr:nvCxnSpPr>
        <xdr:cNvPr id="296" name="直線コネクタ 295"/>
        <xdr:cNvCxnSpPr/>
      </xdr:nvCxnSpPr>
      <xdr:spPr>
        <a:xfrm flipV="1">
          <a:off x="8750300" y="6541140"/>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43035</xdr:rowOff>
    </xdr:from>
    <xdr:to>
      <xdr:col>12</xdr:col>
      <xdr:colOff>511175</xdr:colOff>
      <xdr:row>38</xdr:row>
      <xdr:rowOff>47489</xdr:rowOff>
    </xdr:to>
    <xdr:cxnSp macro="">
      <xdr:nvCxnSpPr>
        <xdr:cNvPr id="299" name="直線コネクタ 298"/>
        <xdr:cNvCxnSpPr/>
      </xdr:nvCxnSpPr>
      <xdr:spPr>
        <a:xfrm>
          <a:off x="7861300" y="6558135"/>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150206</xdr:rowOff>
    </xdr:from>
    <xdr:to>
      <xdr:col>11</xdr:col>
      <xdr:colOff>307975</xdr:colOff>
      <xdr:row>38</xdr:row>
      <xdr:rowOff>43035</xdr:rowOff>
    </xdr:to>
    <xdr:cxnSp macro="">
      <xdr:nvCxnSpPr>
        <xdr:cNvPr id="302" name="直線コネクタ 301"/>
        <xdr:cNvCxnSpPr/>
      </xdr:nvCxnSpPr>
      <xdr:spPr>
        <a:xfrm>
          <a:off x="6972300" y="6493856"/>
          <a:ext cx="889000" cy="6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121907</xdr:rowOff>
    </xdr:from>
    <xdr:to>
      <xdr:col>15</xdr:col>
      <xdr:colOff>231775</xdr:colOff>
      <xdr:row>38</xdr:row>
      <xdr:rowOff>52057</xdr:rowOff>
    </xdr:to>
    <xdr:sp macro="" textlink="">
      <xdr:nvSpPr>
        <xdr:cNvPr id="312" name="円/楕円 311"/>
        <xdr:cNvSpPr/>
      </xdr:nvSpPr>
      <xdr:spPr>
        <a:xfrm>
          <a:off x="10426700" y="64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36834</xdr:rowOff>
    </xdr:from>
    <xdr:ext cx="534377" cy="259045"/>
    <xdr:sp macro="" textlink="">
      <xdr:nvSpPr>
        <xdr:cNvPr id="313" name="補助費等該当値テキスト"/>
        <xdr:cNvSpPr txBox="1"/>
      </xdr:nvSpPr>
      <xdr:spPr>
        <a:xfrm>
          <a:off x="10528300" y="63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146690</xdr:rowOff>
    </xdr:from>
    <xdr:to>
      <xdr:col>14</xdr:col>
      <xdr:colOff>79375</xdr:colOff>
      <xdr:row>38</xdr:row>
      <xdr:rowOff>76840</xdr:rowOff>
    </xdr:to>
    <xdr:sp macro="" textlink="">
      <xdr:nvSpPr>
        <xdr:cNvPr id="314" name="円/楕円 313"/>
        <xdr:cNvSpPr/>
      </xdr:nvSpPr>
      <xdr:spPr>
        <a:xfrm>
          <a:off x="9588500" y="64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67967</xdr:rowOff>
    </xdr:from>
    <xdr:ext cx="534377" cy="259045"/>
    <xdr:sp macro="" textlink="">
      <xdr:nvSpPr>
        <xdr:cNvPr id="315" name="テキスト ボックス 314"/>
        <xdr:cNvSpPr txBox="1"/>
      </xdr:nvSpPr>
      <xdr:spPr>
        <a:xfrm>
          <a:off x="9372111" y="65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168139</xdr:rowOff>
    </xdr:from>
    <xdr:to>
      <xdr:col>12</xdr:col>
      <xdr:colOff>561975</xdr:colOff>
      <xdr:row>38</xdr:row>
      <xdr:rowOff>98289</xdr:rowOff>
    </xdr:to>
    <xdr:sp macro="" textlink="">
      <xdr:nvSpPr>
        <xdr:cNvPr id="316" name="円/楕円 315"/>
        <xdr:cNvSpPr/>
      </xdr:nvSpPr>
      <xdr:spPr>
        <a:xfrm>
          <a:off x="8699500" y="65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89416</xdr:rowOff>
    </xdr:from>
    <xdr:ext cx="534377" cy="259045"/>
    <xdr:sp macro="" textlink="">
      <xdr:nvSpPr>
        <xdr:cNvPr id="317" name="テキスト ボックス 316"/>
        <xdr:cNvSpPr txBox="1"/>
      </xdr:nvSpPr>
      <xdr:spPr>
        <a:xfrm>
          <a:off x="8483111" y="660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163685</xdr:rowOff>
    </xdr:from>
    <xdr:to>
      <xdr:col>11</xdr:col>
      <xdr:colOff>358775</xdr:colOff>
      <xdr:row>38</xdr:row>
      <xdr:rowOff>93835</xdr:rowOff>
    </xdr:to>
    <xdr:sp macro="" textlink="">
      <xdr:nvSpPr>
        <xdr:cNvPr id="318" name="円/楕円 317"/>
        <xdr:cNvSpPr/>
      </xdr:nvSpPr>
      <xdr:spPr>
        <a:xfrm>
          <a:off x="7810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84962</xdr:rowOff>
    </xdr:from>
    <xdr:ext cx="534377" cy="259045"/>
    <xdr:sp macro="" textlink="">
      <xdr:nvSpPr>
        <xdr:cNvPr id="319" name="テキスト ボックス 318"/>
        <xdr:cNvSpPr txBox="1"/>
      </xdr:nvSpPr>
      <xdr:spPr>
        <a:xfrm>
          <a:off x="7594111" y="66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99406</xdr:rowOff>
    </xdr:from>
    <xdr:to>
      <xdr:col>10</xdr:col>
      <xdr:colOff>155575</xdr:colOff>
      <xdr:row>38</xdr:row>
      <xdr:rowOff>29556</xdr:rowOff>
    </xdr:to>
    <xdr:sp macro="" textlink="">
      <xdr:nvSpPr>
        <xdr:cNvPr id="320" name="円/楕円 319"/>
        <xdr:cNvSpPr/>
      </xdr:nvSpPr>
      <xdr:spPr>
        <a:xfrm>
          <a:off x="6921500" y="644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20683</xdr:rowOff>
    </xdr:from>
    <xdr:ext cx="534377" cy="259045"/>
    <xdr:sp macro="" textlink="">
      <xdr:nvSpPr>
        <xdr:cNvPr id="321" name="テキスト ボックス 320"/>
        <xdr:cNvSpPr txBox="1"/>
      </xdr:nvSpPr>
      <xdr:spPr>
        <a:xfrm>
          <a:off x="6705111" y="653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182,154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170717</xdr:rowOff>
    </xdr:from>
    <xdr:to>
      <xdr:col>15</xdr:col>
      <xdr:colOff>180975</xdr:colOff>
      <xdr:row>56</xdr:row>
      <xdr:rowOff>78563</xdr:rowOff>
    </xdr:to>
    <xdr:cxnSp macro="">
      <xdr:nvCxnSpPr>
        <xdr:cNvPr id="352" name="直線コネクタ 351"/>
        <xdr:cNvCxnSpPr/>
      </xdr:nvCxnSpPr>
      <xdr:spPr>
        <a:xfrm>
          <a:off x="9639300" y="9086117"/>
          <a:ext cx="838200" cy="59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170717</xdr:rowOff>
    </xdr:from>
    <xdr:to>
      <xdr:col>14</xdr:col>
      <xdr:colOff>28575</xdr:colOff>
      <xdr:row>53</xdr:row>
      <xdr:rowOff>86916</xdr:rowOff>
    </xdr:to>
    <xdr:cxnSp macro="">
      <xdr:nvCxnSpPr>
        <xdr:cNvPr id="355" name="直線コネクタ 354"/>
        <xdr:cNvCxnSpPr/>
      </xdr:nvCxnSpPr>
      <xdr:spPr>
        <a:xfrm flipV="1">
          <a:off x="8750300" y="9086117"/>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86916</xdr:rowOff>
    </xdr:from>
    <xdr:to>
      <xdr:col>12</xdr:col>
      <xdr:colOff>511175</xdr:colOff>
      <xdr:row>56</xdr:row>
      <xdr:rowOff>24695</xdr:rowOff>
    </xdr:to>
    <xdr:cxnSp macro="">
      <xdr:nvCxnSpPr>
        <xdr:cNvPr id="358" name="直線コネクタ 357"/>
        <xdr:cNvCxnSpPr/>
      </xdr:nvCxnSpPr>
      <xdr:spPr>
        <a:xfrm flipV="1">
          <a:off x="7861300" y="9173766"/>
          <a:ext cx="889000" cy="4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24695</xdr:rowOff>
    </xdr:from>
    <xdr:to>
      <xdr:col>11</xdr:col>
      <xdr:colOff>307975</xdr:colOff>
      <xdr:row>56</xdr:row>
      <xdr:rowOff>80904</xdr:rowOff>
    </xdr:to>
    <xdr:cxnSp macro="">
      <xdr:nvCxnSpPr>
        <xdr:cNvPr id="361" name="直線コネクタ 360"/>
        <xdr:cNvCxnSpPr/>
      </xdr:nvCxnSpPr>
      <xdr:spPr>
        <a:xfrm flipV="1">
          <a:off x="6972300" y="9625895"/>
          <a:ext cx="889000" cy="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27763</xdr:rowOff>
    </xdr:from>
    <xdr:to>
      <xdr:col>15</xdr:col>
      <xdr:colOff>231775</xdr:colOff>
      <xdr:row>56</xdr:row>
      <xdr:rowOff>129363</xdr:rowOff>
    </xdr:to>
    <xdr:sp macro="" textlink="">
      <xdr:nvSpPr>
        <xdr:cNvPr id="371" name="円/楕円 370"/>
        <xdr:cNvSpPr/>
      </xdr:nvSpPr>
      <xdr:spPr>
        <a:xfrm>
          <a:off x="10426700" y="96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50640</xdr:rowOff>
    </xdr:from>
    <xdr:ext cx="599010" cy="259045"/>
    <xdr:sp macro="" textlink="">
      <xdr:nvSpPr>
        <xdr:cNvPr id="372" name="普通建設事業費該当値テキスト"/>
        <xdr:cNvSpPr txBox="1"/>
      </xdr:nvSpPr>
      <xdr:spPr>
        <a:xfrm>
          <a:off x="10528300" y="948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163,721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119917</xdr:rowOff>
    </xdr:from>
    <xdr:to>
      <xdr:col>14</xdr:col>
      <xdr:colOff>79375</xdr:colOff>
      <xdr:row>53</xdr:row>
      <xdr:rowOff>50067</xdr:rowOff>
    </xdr:to>
    <xdr:sp macro="" textlink="">
      <xdr:nvSpPr>
        <xdr:cNvPr id="373" name="円/楕円 372"/>
        <xdr:cNvSpPr/>
      </xdr:nvSpPr>
      <xdr:spPr>
        <a:xfrm>
          <a:off x="9588500" y="90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66594</xdr:rowOff>
    </xdr:from>
    <xdr:ext cx="599010" cy="259045"/>
    <xdr:sp macro="" textlink="">
      <xdr:nvSpPr>
        <xdr:cNvPr id="374" name="テキスト ボックス 373"/>
        <xdr:cNvSpPr txBox="1"/>
      </xdr:nvSpPr>
      <xdr:spPr>
        <a:xfrm>
          <a:off x="9339794" y="881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345,502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36116</xdr:rowOff>
    </xdr:from>
    <xdr:to>
      <xdr:col>12</xdr:col>
      <xdr:colOff>561975</xdr:colOff>
      <xdr:row>53</xdr:row>
      <xdr:rowOff>137716</xdr:rowOff>
    </xdr:to>
    <xdr:sp macro="" textlink="">
      <xdr:nvSpPr>
        <xdr:cNvPr id="375" name="円/楕円 374"/>
        <xdr:cNvSpPr/>
      </xdr:nvSpPr>
      <xdr:spPr>
        <a:xfrm>
          <a:off x="8699500" y="91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154243</xdr:rowOff>
    </xdr:from>
    <xdr:ext cx="599010" cy="259045"/>
    <xdr:sp macro="" textlink="">
      <xdr:nvSpPr>
        <xdr:cNvPr id="376" name="テキスト ボックス 375"/>
        <xdr:cNvSpPr txBox="1"/>
      </xdr:nvSpPr>
      <xdr:spPr>
        <a:xfrm>
          <a:off x="8450794" y="889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318,663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145345</xdr:rowOff>
    </xdr:from>
    <xdr:to>
      <xdr:col>11</xdr:col>
      <xdr:colOff>358775</xdr:colOff>
      <xdr:row>56</xdr:row>
      <xdr:rowOff>75495</xdr:rowOff>
    </xdr:to>
    <xdr:sp macro="" textlink="">
      <xdr:nvSpPr>
        <xdr:cNvPr id="377" name="円/楕円 376"/>
        <xdr:cNvSpPr/>
      </xdr:nvSpPr>
      <xdr:spPr>
        <a:xfrm>
          <a:off x="7810500" y="95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92022</xdr:rowOff>
    </xdr:from>
    <xdr:ext cx="599010" cy="259045"/>
    <xdr:sp macro="" textlink="">
      <xdr:nvSpPr>
        <xdr:cNvPr id="378" name="テキスト ボックス 377"/>
        <xdr:cNvSpPr txBox="1"/>
      </xdr:nvSpPr>
      <xdr:spPr>
        <a:xfrm>
          <a:off x="7561794" y="935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180,216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30104</xdr:rowOff>
    </xdr:from>
    <xdr:to>
      <xdr:col>10</xdr:col>
      <xdr:colOff>155575</xdr:colOff>
      <xdr:row>56</xdr:row>
      <xdr:rowOff>131704</xdr:rowOff>
    </xdr:to>
    <xdr:sp macro="" textlink="">
      <xdr:nvSpPr>
        <xdr:cNvPr id="379" name="円/楕円 378"/>
        <xdr:cNvSpPr/>
      </xdr:nvSpPr>
      <xdr:spPr>
        <a:xfrm>
          <a:off x="6921500" y="96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148231</xdr:rowOff>
    </xdr:from>
    <xdr:ext cx="599010" cy="259045"/>
    <xdr:sp macro="" textlink="">
      <xdr:nvSpPr>
        <xdr:cNvPr id="380" name="テキスト ボックス 379"/>
        <xdr:cNvSpPr txBox="1"/>
      </xdr:nvSpPr>
      <xdr:spPr>
        <a:xfrm>
          <a:off x="6672794" y="940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74876</xdr:rowOff>
    </xdr:from>
    <xdr:to>
      <xdr:col>15</xdr:col>
      <xdr:colOff>180975</xdr:colOff>
      <xdr:row>78</xdr:row>
      <xdr:rowOff>22954</xdr:rowOff>
    </xdr:to>
    <xdr:cxnSp macro="">
      <xdr:nvCxnSpPr>
        <xdr:cNvPr id="409" name="直線コネクタ 408"/>
        <xdr:cNvCxnSpPr/>
      </xdr:nvCxnSpPr>
      <xdr:spPr>
        <a:xfrm flipV="1">
          <a:off x="9639300" y="13276526"/>
          <a:ext cx="838200" cy="1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24076</xdr:rowOff>
    </xdr:from>
    <xdr:to>
      <xdr:col>15</xdr:col>
      <xdr:colOff>231775</xdr:colOff>
      <xdr:row>77</xdr:row>
      <xdr:rowOff>125676</xdr:rowOff>
    </xdr:to>
    <xdr:sp macro="" textlink="">
      <xdr:nvSpPr>
        <xdr:cNvPr id="419" name="円/楕円 418"/>
        <xdr:cNvSpPr/>
      </xdr:nvSpPr>
      <xdr:spPr>
        <a:xfrm>
          <a:off x="10426700" y="132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46953</xdr:rowOff>
    </xdr:from>
    <xdr:ext cx="534377" cy="259045"/>
    <xdr:sp macro="" textlink="">
      <xdr:nvSpPr>
        <xdr:cNvPr id="420" name="普通建設事業費 （ うち新規整備　）該当値テキスト"/>
        <xdr:cNvSpPr txBox="1"/>
      </xdr:nvSpPr>
      <xdr:spPr>
        <a:xfrm>
          <a:off x="10528300" y="1307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143604</xdr:rowOff>
    </xdr:from>
    <xdr:to>
      <xdr:col>14</xdr:col>
      <xdr:colOff>79375</xdr:colOff>
      <xdr:row>78</xdr:row>
      <xdr:rowOff>73754</xdr:rowOff>
    </xdr:to>
    <xdr:sp macro="" textlink="">
      <xdr:nvSpPr>
        <xdr:cNvPr id="421" name="円/楕円 420"/>
        <xdr:cNvSpPr/>
      </xdr:nvSpPr>
      <xdr:spPr>
        <a:xfrm>
          <a:off x="9588500" y="133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64881</xdr:rowOff>
    </xdr:from>
    <xdr:ext cx="534377" cy="259045"/>
    <xdr:sp macro="" textlink="">
      <xdr:nvSpPr>
        <xdr:cNvPr id="422" name="テキスト ボックス 421"/>
        <xdr:cNvSpPr txBox="1"/>
      </xdr:nvSpPr>
      <xdr:spPr>
        <a:xfrm>
          <a:off x="9372111" y="1343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18870</xdr:rowOff>
    </xdr:from>
    <xdr:to>
      <xdr:col>15</xdr:col>
      <xdr:colOff>180975</xdr:colOff>
      <xdr:row>98</xdr:row>
      <xdr:rowOff>33458</xdr:rowOff>
    </xdr:to>
    <xdr:cxnSp macro="">
      <xdr:nvCxnSpPr>
        <xdr:cNvPr id="451" name="直線コネクタ 450"/>
        <xdr:cNvCxnSpPr/>
      </xdr:nvCxnSpPr>
      <xdr:spPr>
        <a:xfrm>
          <a:off x="9639300" y="16649520"/>
          <a:ext cx="838200" cy="18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154108</xdr:rowOff>
    </xdr:from>
    <xdr:to>
      <xdr:col>15</xdr:col>
      <xdr:colOff>231775</xdr:colOff>
      <xdr:row>98</xdr:row>
      <xdr:rowOff>84258</xdr:rowOff>
    </xdr:to>
    <xdr:sp macro="" textlink="">
      <xdr:nvSpPr>
        <xdr:cNvPr id="461" name="円/楕円 460"/>
        <xdr:cNvSpPr/>
      </xdr:nvSpPr>
      <xdr:spPr>
        <a:xfrm>
          <a:off x="10426700" y="167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132535</xdr:rowOff>
    </xdr:from>
    <xdr:ext cx="534377" cy="259045"/>
    <xdr:sp macro="" textlink="">
      <xdr:nvSpPr>
        <xdr:cNvPr id="462" name="普通建設事業費 （ うち更新整備　）該当値テキスト"/>
        <xdr:cNvSpPr txBox="1"/>
      </xdr:nvSpPr>
      <xdr:spPr>
        <a:xfrm>
          <a:off x="10528300" y="167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139520</xdr:rowOff>
    </xdr:from>
    <xdr:to>
      <xdr:col>14</xdr:col>
      <xdr:colOff>79375</xdr:colOff>
      <xdr:row>97</xdr:row>
      <xdr:rowOff>69670</xdr:rowOff>
    </xdr:to>
    <xdr:sp macro="" textlink="">
      <xdr:nvSpPr>
        <xdr:cNvPr id="463" name="円/楕円 462"/>
        <xdr:cNvSpPr/>
      </xdr:nvSpPr>
      <xdr:spPr>
        <a:xfrm>
          <a:off x="9588500" y="165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86197</xdr:rowOff>
    </xdr:from>
    <xdr:ext cx="534377" cy="259045"/>
    <xdr:sp macro="" textlink="">
      <xdr:nvSpPr>
        <xdr:cNvPr id="464" name="テキスト ボックス 463"/>
        <xdr:cNvSpPr txBox="1"/>
      </xdr:nvSpPr>
      <xdr:spPr>
        <a:xfrm>
          <a:off x="9372111" y="163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53125</xdr:rowOff>
    </xdr:from>
    <xdr:to>
      <xdr:col>23</xdr:col>
      <xdr:colOff>517525</xdr:colOff>
      <xdr:row>38</xdr:row>
      <xdr:rowOff>139174</xdr:rowOff>
    </xdr:to>
    <xdr:cxnSp macro="">
      <xdr:nvCxnSpPr>
        <xdr:cNvPr id="491" name="直線コネクタ 490"/>
        <xdr:cNvCxnSpPr/>
      </xdr:nvCxnSpPr>
      <xdr:spPr>
        <a:xfrm>
          <a:off x="15481300" y="6568225"/>
          <a:ext cx="838200" cy="8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32624</xdr:rowOff>
    </xdr:from>
    <xdr:to>
      <xdr:col>22</xdr:col>
      <xdr:colOff>365125</xdr:colOff>
      <xdr:row>38</xdr:row>
      <xdr:rowOff>53125</xdr:rowOff>
    </xdr:to>
    <xdr:cxnSp macro="">
      <xdr:nvCxnSpPr>
        <xdr:cNvPr id="494" name="直線コネクタ 493"/>
        <xdr:cNvCxnSpPr/>
      </xdr:nvCxnSpPr>
      <xdr:spPr>
        <a:xfrm>
          <a:off x="14592300" y="6547724"/>
          <a:ext cx="8890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32624</xdr:rowOff>
    </xdr:from>
    <xdr:to>
      <xdr:col>21</xdr:col>
      <xdr:colOff>161925</xdr:colOff>
      <xdr:row>38</xdr:row>
      <xdr:rowOff>103851</xdr:rowOff>
    </xdr:to>
    <xdr:cxnSp macro="">
      <xdr:nvCxnSpPr>
        <xdr:cNvPr id="497" name="直線コネクタ 496"/>
        <xdr:cNvCxnSpPr/>
      </xdr:nvCxnSpPr>
      <xdr:spPr>
        <a:xfrm flipV="1">
          <a:off x="13703300" y="6547724"/>
          <a:ext cx="889000" cy="7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52338</xdr:rowOff>
    </xdr:from>
    <xdr:to>
      <xdr:col>19</xdr:col>
      <xdr:colOff>644525</xdr:colOff>
      <xdr:row>38</xdr:row>
      <xdr:rowOff>103851</xdr:rowOff>
    </xdr:to>
    <xdr:cxnSp macro="">
      <xdr:nvCxnSpPr>
        <xdr:cNvPr id="500" name="直線コネクタ 499"/>
        <xdr:cNvCxnSpPr/>
      </xdr:nvCxnSpPr>
      <xdr:spPr>
        <a:xfrm>
          <a:off x="12814300" y="6567438"/>
          <a:ext cx="889000" cy="5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88374</xdr:rowOff>
    </xdr:from>
    <xdr:to>
      <xdr:col>23</xdr:col>
      <xdr:colOff>568325</xdr:colOff>
      <xdr:row>39</xdr:row>
      <xdr:rowOff>18524</xdr:rowOff>
    </xdr:to>
    <xdr:sp macro="" textlink="">
      <xdr:nvSpPr>
        <xdr:cNvPr id="510" name="円/楕円 509"/>
        <xdr:cNvSpPr/>
      </xdr:nvSpPr>
      <xdr:spPr>
        <a:xfrm>
          <a:off x="162687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378565" cy="259045"/>
    <xdr:sp macro="" textlink="">
      <xdr:nvSpPr>
        <xdr:cNvPr id="511" name="災害復旧事業費該当値テキスト"/>
        <xdr:cNvSpPr txBox="1"/>
      </xdr:nvSpPr>
      <xdr:spPr>
        <a:xfrm>
          <a:off x="16370300" y="653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2325</xdr:rowOff>
    </xdr:from>
    <xdr:to>
      <xdr:col>22</xdr:col>
      <xdr:colOff>415925</xdr:colOff>
      <xdr:row>38</xdr:row>
      <xdr:rowOff>103925</xdr:rowOff>
    </xdr:to>
    <xdr:sp macro="" textlink="">
      <xdr:nvSpPr>
        <xdr:cNvPr id="512" name="円/楕円 511"/>
        <xdr:cNvSpPr/>
      </xdr:nvSpPr>
      <xdr:spPr>
        <a:xfrm>
          <a:off x="15430500" y="6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120452</xdr:rowOff>
    </xdr:from>
    <xdr:ext cx="534377" cy="259045"/>
    <xdr:sp macro="" textlink="">
      <xdr:nvSpPr>
        <xdr:cNvPr id="513" name="テキスト ボックス 512"/>
        <xdr:cNvSpPr txBox="1"/>
      </xdr:nvSpPr>
      <xdr:spPr>
        <a:xfrm>
          <a:off x="15214111" y="62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153274</xdr:rowOff>
    </xdr:from>
    <xdr:to>
      <xdr:col>21</xdr:col>
      <xdr:colOff>212725</xdr:colOff>
      <xdr:row>38</xdr:row>
      <xdr:rowOff>83424</xdr:rowOff>
    </xdr:to>
    <xdr:sp macro="" textlink="">
      <xdr:nvSpPr>
        <xdr:cNvPr id="514" name="円/楕円 513"/>
        <xdr:cNvSpPr/>
      </xdr:nvSpPr>
      <xdr:spPr>
        <a:xfrm>
          <a:off x="14541500" y="649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99951</xdr:rowOff>
    </xdr:from>
    <xdr:ext cx="534377" cy="259045"/>
    <xdr:sp macro="" textlink="">
      <xdr:nvSpPr>
        <xdr:cNvPr id="515" name="テキスト ボックス 514"/>
        <xdr:cNvSpPr txBox="1"/>
      </xdr:nvSpPr>
      <xdr:spPr>
        <a:xfrm>
          <a:off x="14325111" y="62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53051</xdr:rowOff>
    </xdr:from>
    <xdr:to>
      <xdr:col>20</xdr:col>
      <xdr:colOff>9525</xdr:colOff>
      <xdr:row>38</xdr:row>
      <xdr:rowOff>154651</xdr:rowOff>
    </xdr:to>
    <xdr:sp macro="" textlink="">
      <xdr:nvSpPr>
        <xdr:cNvPr id="516" name="円/楕円 515"/>
        <xdr:cNvSpPr/>
      </xdr:nvSpPr>
      <xdr:spPr>
        <a:xfrm>
          <a:off x="13652500" y="65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145778</xdr:rowOff>
    </xdr:from>
    <xdr:ext cx="469744" cy="259045"/>
    <xdr:sp macro="" textlink="">
      <xdr:nvSpPr>
        <xdr:cNvPr id="517" name="テキスト ボックス 516"/>
        <xdr:cNvSpPr txBox="1"/>
      </xdr:nvSpPr>
      <xdr:spPr>
        <a:xfrm>
          <a:off x="13468427" y="666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1538</xdr:rowOff>
    </xdr:from>
    <xdr:to>
      <xdr:col>18</xdr:col>
      <xdr:colOff>492125</xdr:colOff>
      <xdr:row>38</xdr:row>
      <xdr:rowOff>103138</xdr:rowOff>
    </xdr:to>
    <xdr:sp macro="" textlink="">
      <xdr:nvSpPr>
        <xdr:cNvPr id="518" name="円/楕円 517"/>
        <xdr:cNvSpPr/>
      </xdr:nvSpPr>
      <xdr:spPr>
        <a:xfrm>
          <a:off x="12763500" y="65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119665</xdr:rowOff>
    </xdr:from>
    <xdr:ext cx="534377" cy="259045"/>
    <xdr:sp macro="" textlink="">
      <xdr:nvSpPr>
        <xdr:cNvPr id="519" name="テキスト ボックス 518"/>
        <xdr:cNvSpPr txBox="1"/>
      </xdr:nvSpPr>
      <xdr:spPr>
        <a:xfrm>
          <a:off x="12547111" y="629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43459</xdr:rowOff>
    </xdr:from>
    <xdr:to>
      <xdr:col>23</xdr:col>
      <xdr:colOff>517525</xdr:colOff>
      <xdr:row>76</xdr:row>
      <xdr:rowOff>71605</xdr:rowOff>
    </xdr:to>
    <xdr:cxnSp macro="">
      <xdr:nvCxnSpPr>
        <xdr:cNvPr id="601" name="直線コネクタ 600"/>
        <xdr:cNvCxnSpPr/>
      </xdr:nvCxnSpPr>
      <xdr:spPr>
        <a:xfrm flipV="1">
          <a:off x="15481300" y="13073659"/>
          <a:ext cx="8382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43049</xdr:rowOff>
    </xdr:from>
    <xdr:to>
      <xdr:col>22</xdr:col>
      <xdr:colOff>365125</xdr:colOff>
      <xdr:row>76</xdr:row>
      <xdr:rowOff>71605</xdr:rowOff>
    </xdr:to>
    <xdr:cxnSp macro="">
      <xdr:nvCxnSpPr>
        <xdr:cNvPr id="604" name="直線コネクタ 603"/>
        <xdr:cNvCxnSpPr/>
      </xdr:nvCxnSpPr>
      <xdr:spPr>
        <a:xfrm>
          <a:off x="14592300" y="13073249"/>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43049</xdr:rowOff>
    </xdr:from>
    <xdr:to>
      <xdr:col>21</xdr:col>
      <xdr:colOff>161925</xdr:colOff>
      <xdr:row>76</xdr:row>
      <xdr:rowOff>60151</xdr:rowOff>
    </xdr:to>
    <xdr:cxnSp macro="">
      <xdr:nvCxnSpPr>
        <xdr:cNvPr id="607" name="直線コネクタ 606"/>
        <xdr:cNvCxnSpPr/>
      </xdr:nvCxnSpPr>
      <xdr:spPr>
        <a:xfrm flipV="1">
          <a:off x="13703300" y="13073249"/>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40255</xdr:rowOff>
    </xdr:from>
    <xdr:to>
      <xdr:col>19</xdr:col>
      <xdr:colOff>644525</xdr:colOff>
      <xdr:row>76</xdr:row>
      <xdr:rowOff>60151</xdr:rowOff>
    </xdr:to>
    <xdr:cxnSp macro="">
      <xdr:nvCxnSpPr>
        <xdr:cNvPr id="610" name="直線コネクタ 609"/>
        <xdr:cNvCxnSpPr/>
      </xdr:nvCxnSpPr>
      <xdr:spPr>
        <a:xfrm>
          <a:off x="12814300" y="13070455"/>
          <a:ext cx="8890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164109</xdr:rowOff>
    </xdr:from>
    <xdr:to>
      <xdr:col>23</xdr:col>
      <xdr:colOff>568325</xdr:colOff>
      <xdr:row>76</xdr:row>
      <xdr:rowOff>94259</xdr:rowOff>
    </xdr:to>
    <xdr:sp macro="" textlink="">
      <xdr:nvSpPr>
        <xdr:cNvPr id="620" name="円/楕円 619"/>
        <xdr:cNvSpPr/>
      </xdr:nvSpPr>
      <xdr:spPr>
        <a:xfrm>
          <a:off x="16268700" y="130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142536</xdr:rowOff>
    </xdr:from>
    <xdr:ext cx="534377" cy="259045"/>
    <xdr:sp macro="" textlink="">
      <xdr:nvSpPr>
        <xdr:cNvPr id="621" name="公債費該当値テキスト"/>
        <xdr:cNvSpPr txBox="1"/>
      </xdr:nvSpPr>
      <xdr:spPr>
        <a:xfrm>
          <a:off x="16370300" y="1300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20805</xdr:rowOff>
    </xdr:from>
    <xdr:to>
      <xdr:col>22</xdr:col>
      <xdr:colOff>415925</xdr:colOff>
      <xdr:row>76</xdr:row>
      <xdr:rowOff>122405</xdr:rowOff>
    </xdr:to>
    <xdr:sp macro="" textlink="">
      <xdr:nvSpPr>
        <xdr:cNvPr id="622" name="円/楕円 621"/>
        <xdr:cNvSpPr/>
      </xdr:nvSpPr>
      <xdr:spPr>
        <a:xfrm>
          <a:off x="15430500" y="130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113532</xdr:rowOff>
    </xdr:from>
    <xdr:ext cx="534377" cy="259045"/>
    <xdr:sp macro="" textlink="">
      <xdr:nvSpPr>
        <xdr:cNvPr id="623" name="テキスト ボックス 622"/>
        <xdr:cNvSpPr txBox="1"/>
      </xdr:nvSpPr>
      <xdr:spPr>
        <a:xfrm>
          <a:off x="1521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89,894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163699</xdr:rowOff>
    </xdr:from>
    <xdr:to>
      <xdr:col>21</xdr:col>
      <xdr:colOff>212725</xdr:colOff>
      <xdr:row>76</xdr:row>
      <xdr:rowOff>93849</xdr:rowOff>
    </xdr:to>
    <xdr:sp macro="" textlink="">
      <xdr:nvSpPr>
        <xdr:cNvPr id="624" name="円/楕円 623"/>
        <xdr:cNvSpPr/>
      </xdr:nvSpPr>
      <xdr:spPr>
        <a:xfrm>
          <a:off x="14541500" y="130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84976</xdr:rowOff>
    </xdr:from>
    <xdr:ext cx="534377" cy="259045"/>
    <xdr:sp macro="" textlink="">
      <xdr:nvSpPr>
        <xdr:cNvPr id="625" name="テキスト ボックス 624"/>
        <xdr:cNvSpPr txBox="1"/>
      </xdr:nvSpPr>
      <xdr:spPr>
        <a:xfrm>
          <a:off x="14325111" y="131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9351</xdr:rowOff>
    </xdr:from>
    <xdr:to>
      <xdr:col>20</xdr:col>
      <xdr:colOff>9525</xdr:colOff>
      <xdr:row>76</xdr:row>
      <xdr:rowOff>110951</xdr:rowOff>
    </xdr:to>
    <xdr:sp macro="" textlink="">
      <xdr:nvSpPr>
        <xdr:cNvPr id="626" name="円/楕円 625"/>
        <xdr:cNvSpPr/>
      </xdr:nvSpPr>
      <xdr:spPr>
        <a:xfrm>
          <a:off x="13652500" y="130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102078</xdr:rowOff>
    </xdr:from>
    <xdr:ext cx="534377" cy="259045"/>
    <xdr:sp macro="" textlink="">
      <xdr:nvSpPr>
        <xdr:cNvPr id="627" name="テキスト ボックス 626"/>
        <xdr:cNvSpPr txBox="1"/>
      </xdr:nvSpPr>
      <xdr:spPr>
        <a:xfrm>
          <a:off x="13436111" y="131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160905</xdr:rowOff>
    </xdr:from>
    <xdr:to>
      <xdr:col>18</xdr:col>
      <xdr:colOff>492125</xdr:colOff>
      <xdr:row>76</xdr:row>
      <xdr:rowOff>91055</xdr:rowOff>
    </xdr:to>
    <xdr:sp macro="" textlink="">
      <xdr:nvSpPr>
        <xdr:cNvPr id="628" name="円/楕円 627"/>
        <xdr:cNvSpPr/>
      </xdr:nvSpPr>
      <xdr:spPr>
        <a:xfrm>
          <a:off x="12763500" y="130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82182</xdr:rowOff>
    </xdr:from>
    <xdr:ext cx="534377" cy="259045"/>
    <xdr:sp macro="" textlink="">
      <xdr:nvSpPr>
        <xdr:cNvPr id="629" name="テキスト ボックス 628"/>
        <xdr:cNvSpPr txBox="1"/>
      </xdr:nvSpPr>
      <xdr:spPr>
        <a:xfrm>
          <a:off x="12547111" y="131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125247</xdr:rowOff>
    </xdr:from>
    <xdr:to>
      <xdr:col>23</xdr:col>
      <xdr:colOff>517525</xdr:colOff>
      <xdr:row>96</xdr:row>
      <xdr:rowOff>57415</xdr:rowOff>
    </xdr:to>
    <xdr:cxnSp macro="">
      <xdr:nvCxnSpPr>
        <xdr:cNvPr id="654" name="直線コネクタ 653"/>
        <xdr:cNvCxnSpPr/>
      </xdr:nvCxnSpPr>
      <xdr:spPr>
        <a:xfrm flipV="1">
          <a:off x="15481300" y="16241547"/>
          <a:ext cx="838200" cy="27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86562</xdr:rowOff>
    </xdr:from>
    <xdr:to>
      <xdr:col>22</xdr:col>
      <xdr:colOff>365125</xdr:colOff>
      <xdr:row>96</xdr:row>
      <xdr:rowOff>57415</xdr:rowOff>
    </xdr:to>
    <xdr:cxnSp macro="">
      <xdr:nvCxnSpPr>
        <xdr:cNvPr id="657" name="直線コネクタ 656"/>
        <xdr:cNvCxnSpPr/>
      </xdr:nvCxnSpPr>
      <xdr:spPr>
        <a:xfrm>
          <a:off x="14592300" y="16374312"/>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149661</xdr:rowOff>
    </xdr:from>
    <xdr:to>
      <xdr:col>21</xdr:col>
      <xdr:colOff>161925</xdr:colOff>
      <xdr:row>95</xdr:row>
      <xdr:rowOff>86562</xdr:rowOff>
    </xdr:to>
    <xdr:cxnSp macro="">
      <xdr:nvCxnSpPr>
        <xdr:cNvPr id="660" name="直線コネクタ 659"/>
        <xdr:cNvCxnSpPr/>
      </xdr:nvCxnSpPr>
      <xdr:spPr>
        <a:xfrm>
          <a:off x="13703300" y="16265961"/>
          <a:ext cx="889000" cy="10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149661</xdr:rowOff>
    </xdr:from>
    <xdr:to>
      <xdr:col>19</xdr:col>
      <xdr:colOff>644525</xdr:colOff>
      <xdr:row>95</xdr:row>
      <xdr:rowOff>108508</xdr:rowOff>
    </xdr:to>
    <xdr:cxnSp macro="">
      <xdr:nvCxnSpPr>
        <xdr:cNvPr id="663" name="直線コネクタ 662"/>
        <xdr:cNvCxnSpPr/>
      </xdr:nvCxnSpPr>
      <xdr:spPr>
        <a:xfrm flipV="1">
          <a:off x="12814300" y="16265961"/>
          <a:ext cx="889000" cy="1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74447</xdr:rowOff>
    </xdr:from>
    <xdr:to>
      <xdr:col>23</xdr:col>
      <xdr:colOff>568325</xdr:colOff>
      <xdr:row>95</xdr:row>
      <xdr:rowOff>4597</xdr:rowOff>
    </xdr:to>
    <xdr:sp macro="" textlink="">
      <xdr:nvSpPr>
        <xdr:cNvPr id="673" name="円/楕円 672"/>
        <xdr:cNvSpPr/>
      </xdr:nvSpPr>
      <xdr:spPr>
        <a:xfrm>
          <a:off x="16268700" y="161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97324</xdr:rowOff>
    </xdr:from>
    <xdr:ext cx="599010" cy="259045"/>
    <xdr:sp macro="" textlink="">
      <xdr:nvSpPr>
        <xdr:cNvPr id="674" name="積立金該当値テキスト"/>
        <xdr:cNvSpPr txBox="1"/>
      </xdr:nvSpPr>
      <xdr:spPr>
        <a:xfrm>
          <a:off x="16370300" y="1604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6615</xdr:rowOff>
    </xdr:from>
    <xdr:to>
      <xdr:col>22</xdr:col>
      <xdr:colOff>415925</xdr:colOff>
      <xdr:row>96</xdr:row>
      <xdr:rowOff>108215</xdr:rowOff>
    </xdr:to>
    <xdr:sp macro="" textlink="">
      <xdr:nvSpPr>
        <xdr:cNvPr id="675" name="円/楕円 674"/>
        <xdr:cNvSpPr/>
      </xdr:nvSpPr>
      <xdr:spPr>
        <a:xfrm>
          <a:off x="15430500" y="164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124742</xdr:rowOff>
    </xdr:from>
    <xdr:ext cx="534377" cy="259045"/>
    <xdr:sp macro="" textlink="">
      <xdr:nvSpPr>
        <xdr:cNvPr id="676" name="テキスト ボックス 675"/>
        <xdr:cNvSpPr txBox="1"/>
      </xdr:nvSpPr>
      <xdr:spPr>
        <a:xfrm>
          <a:off x="15214111" y="162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35762</xdr:rowOff>
    </xdr:from>
    <xdr:to>
      <xdr:col>21</xdr:col>
      <xdr:colOff>212725</xdr:colOff>
      <xdr:row>95</xdr:row>
      <xdr:rowOff>137362</xdr:rowOff>
    </xdr:to>
    <xdr:sp macro="" textlink="">
      <xdr:nvSpPr>
        <xdr:cNvPr id="677" name="円/楕円 676"/>
        <xdr:cNvSpPr/>
      </xdr:nvSpPr>
      <xdr:spPr>
        <a:xfrm>
          <a:off x="14541500" y="163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153889</xdr:rowOff>
    </xdr:from>
    <xdr:ext cx="534377" cy="259045"/>
    <xdr:sp macro="" textlink="">
      <xdr:nvSpPr>
        <xdr:cNvPr id="678" name="テキスト ボックス 677"/>
        <xdr:cNvSpPr txBox="1"/>
      </xdr:nvSpPr>
      <xdr:spPr>
        <a:xfrm>
          <a:off x="14325111" y="160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98861</xdr:rowOff>
    </xdr:from>
    <xdr:to>
      <xdr:col>20</xdr:col>
      <xdr:colOff>9525</xdr:colOff>
      <xdr:row>95</xdr:row>
      <xdr:rowOff>29011</xdr:rowOff>
    </xdr:to>
    <xdr:sp macro="" textlink="">
      <xdr:nvSpPr>
        <xdr:cNvPr id="679" name="円/楕円 678"/>
        <xdr:cNvSpPr/>
      </xdr:nvSpPr>
      <xdr:spPr>
        <a:xfrm>
          <a:off x="13652500" y="162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45538</xdr:rowOff>
    </xdr:from>
    <xdr:ext cx="534377" cy="259045"/>
    <xdr:sp macro="" textlink="">
      <xdr:nvSpPr>
        <xdr:cNvPr id="680" name="テキスト ボックス 679"/>
        <xdr:cNvSpPr txBox="1"/>
      </xdr:nvSpPr>
      <xdr:spPr>
        <a:xfrm>
          <a:off x="13436111" y="159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57708</xdr:rowOff>
    </xdr:from>
    <xdr:to>
      <xdr:col>18</xdr:col>
      <xdr:colOff>492125</xdr:colOff>
      <xdr:row>95</xdr:row>
      <xdr:rowOff>159308</xdr:rowOff>
    </xdr:to>
    <xdr:sp macro="" textlink="">
      <xdr:nvSpPr>
        <xdr:cNvPr id="681" name="円/楕円 680"/>
        <xdr:cNvSpPr/>
      </xdr:nvSpPr>
      <xdr:spPr>
        <a:xfrm>
          <a:off x="12763500" y="163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4385</xdr:rowOff>
    </xdr:from>
    <xdr:ext cx="534377" cy="259045"/>
    <xdr:sp macro="" textlink="">
      <xdr:nvSpPr>
        <xdr:cNvPr id="682" name="テキスト ボックス 681"/>
        <xdr:cNvSpPr txBox="1"/>
      </xdr:nvSpPr>
      <xdr:spPr>
        <a:xfrm>
          <a:off x="12547111" y="161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114028</xdr:rowOff>
    </xdr:from>
    <xdr:to>
      <xdr:col>32</xdr:col>
      <xdr:colOff>187325</xdr:colOff>
      <xdr:row>58</xdr:row>
      <xdr:rowOff>116383</xdr:rowOff>
    </xdr:to>
    <xdr:cxnSp macro="">
      <xdr:nvCxnSpPr>
        <xdr:cNvPr id="768" name="直線コネクタ 767"/>
        <xdr:cNvCxnSpPr/>
      </xdr:nvCxnSpPr>
      <xdr:spPr>
        <a:xfrm>
          <a:off x="21323300" y="10058128"/>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110142</xdr:rowOff>
    </xdr:from>
    <xdr:to>
      <xdr:col>31</xdr:col>
      <xdr:colOff>34925</xdr:colOff>
      <xdr:row>58</xdr:row>
      <xdr:rowOff>114028</xdr:rowOff>
    </xdr:to>
    <xdr:cxnSp macro="">
      <xdr:nvCxnSpPr>
        <xdr:cNvPr id="771" name="直線コネクタ 770"/>
        <xdr:cNvCxnSpPr/>
      </xdr:nvCxnSpPr>
      <xdr:spPr>
        <a:xfrm>
          <a:off x="20434300" y="1005424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109296</xdr:rowOff>
    </xdr:from>
    <xdr:to>
      <xdr:col>29</xdr:col>
      <xdr:colOff>517525</xdr:colOff>
      <xdr:row>58</xdr:row>
      <xdr:rowOff>110142</xdr:rowOff>
    </xdr:to>
    <xdr:cxnSp macro="">
      <xdr:nvCxnSpPr>
        <xdr:cNvPr id="774" name="直線コネクタ 773"/>
        <xdr:cNvCxnSpPr/>
      </xdr:nvCxnSpPr>
      <xdr:spPr>
        <a:xfrm>
          <a:off x="19545300" y="1005339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108314</xdr:rowOff>
    </xdr:from>
    <xdr:to>
      <xdr:col>28</xdr:col>
      <xdr:colOff>314325</xdr:colOff>
      <xdr:row>58</xdr:row>
      <xdr:rowOff>109296</xdr:rowOff>
    </xdr:to>
    <xdr:cxnSp macro="">
      <xdr:nvCxnSpPr>
        <xdr:cNvPr id="777" name="直線コネクタ 776"/>
        <xdr:cNvCxnSpPr/>
      </xdr:nvCxnSpPr>
      <xdr:spPr>
        <a:xfrm>
          <a:off x="18656300" y="10052414"/>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65583</xdr:rowOff>
    </xdr:from>
    <xdr:to>
      <xdr:col>32</xdr:col>
      <xdr:colOff>238125</xdr:colOff>
      <xdr:row>58</xdr:row>
      <xdr:rowOff>167183</xdr:rowOff>
    </xdr:to>
    <xdr:sp macro="" textlink="">
      <xdr:nvSpPr>
        <xdr:cNvPr id="787" name="円/楕円 786"/>
        <xdr:cNvSpPr/>
      </xdr:nvSpPr>
      <xdr:spPr>
        <a:xfrm>
          <a:off x="221107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151960</xdr:rowOff>
    </xdr:from>
    <xdr:ext cx="469744" cy="259045"/>
    <xdr:sp macro="" textlink="">
      <xdr:nvSpPr>
        <xdr:cNvPr id="788" name="貸付金該当値テキスト"/>
        <xdr:cNvSpPr txBox="1"/>
      </xdr:nvSpPr>
      <xdr:spPr>
        <a:xfrm>
          <a:off x="22212300" y="992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63228</xdr:rowOff>
    </xdr:from>
    <xdr:to>
      <xdr:col>31</xdr:col>
      <xdr:colOff>85725</xdr:colOff>
      <xdr:row>58</xdr:row>
      <xdr:rowOff>164828</xdr:rowOff>
    </xdr:to>
    <xdr:sp macro="" textlink="">
      <xdr:nvSpPr>
        <xdr:cNvPr id="789" name="円/楕円 788"/>
        <xdr:cNvSpPr/>
      </xdr:nvSpPr>
      <xdr:spPr>
        <a:xfrm>
          <a:off x="21272500" y="100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155955</xdr:rowOff>
    </xdr:from>
    <xdr:ext cx="469744" cy="259045"/>
    <xdr:sp macro="" textlink="">
      <xdr:nvSpPr>
        <xdr:cNvPr id="790" name="テキスト ボックス 789"/>
        <xdr:cNvSpPr txBox="1"/>
      </xdr:nvSpPr>
      <xdr:spPr>
        <a:xfrm>
          <a:off x="21088427" y="1010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59342</xdr:rowOff>
    </xdr:from>
    <xdr:to>
      <xdr:col>29</xdr:col>
      <xdr:colOff>568325</xdr:colOff>
      <xdr:row>58</xdr:row>
      <xdr:rowOff>160942</xdr:rowOff>
    </xdr:to>
    <xdr:sp macro="" textlink="">
      <xdr:nvSpPr>
        <xdr:cNvPr id="791" name="円/楕円 790"/>
        <xdr:cNvSpPr/>
      </xdr:nvSpPr>
      <xdr:spPr>
        <a:xfrm>
          <a:off x="20383500" y="100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152069</xdr:rowOff>
    </xdr:from>
    <xdr:ext cx="469744" cy="259045"/>
    <xdr:sp macro="" textlink="">
      <xdr:nvSpPr>
        <xdr:cNvPr id="792" name="テキスト ボックス 791"/>
        <xdr:cNvSpPr txBox="1"/>
      </xdr:nvSpPr>
      <xdr:spPr>
        <a:xfrm>
          <a:off x="20199427" y="100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58496</xdr:rowOff>
    </xdr:from>
    <xdr:to>
      <xdr:col>28</xdr:col>
      <xdr:colOff>365125</xdr:colOff>
      <xdr:row>58</xdr:row>
      <xdr:rowOff>160096</xdr:rowOff>
    </xdr:to>
    <xdr:sp macro="" textlink="">
      <xdr:nvSpPr>
        <xdr:cNvPr id="793" name="円/楕円 792"/>
        <xdr:cNvSpPr/>
      </xdr:nvSpPr>
      <xdr:spPr>
        <a:xfrm>
          <a:off x="19494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151223</xdr:rowOff>
    </xdr:from>
    <xdr:ext cx="469744" cy="259045"/>
    <xdr:sp macro="" textlink="">
      <xdr:nvSpPr>
        <xdr:cNvPr id="794" name="テキスト ボックス 793"/>
        <xdr:cNvSpPr txBox="1"/>
      </xdr:nvSpPr>
      <xdr:spPr>
        <a:xfrm>
          <a:off x="19310427" y="100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57514</xdr:rowOff>
    </xdr:from>
    <xdr:to>
      <xdr:col>27</xdr:col>
      <xdr:colOff>161925</xdr:colOff>
      <xdr:row>58</xdr:row>
      <xdr:rowOff>159114</xdr:rowOff>
    </xdr:to>
    <xdr:sp macro="" textlink="">
      <xdr:nvSpPr>
        <xdr:cNvPr id="795" name="円/楕円 794"/>
        <xdr:cNvSpPr/>
      </xdr:nvSpPr>
      <xdr:spPr>
        <a:xfrm>
          <a:off x="18605500" y="100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150241</xdr:rowOff>
    </xdr:from>
    <xdr:ext cx="469744" cy="259045"/>
    <xdr:sp macro="" textlink="">
      <xdr:nvSpPr>
        <xdr:cNvPr id="796" name="テキスト ボックス 795"/>
        <xdr:cNvSpPr txBox="1"/>
      </xdr:nvSpPr>
      <xdr:spPr>
        <a:xfrm>
          <a:off x="18421427" y="100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52,833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100200</xdr:rowOff>
    </xdr:from>
    <xdr:to>
      <xdr:col>32</xdr:col>
      <xdr:colOff>187325</xdr:colOff>
      <xdr:row>75</xdr:row>
      <xdr:rowOff>110106</xdr:rowOff>
    </xdr:to>
    <xdr:cxnSp macro="">
      <xdr:nvCxnSpPr>
        <xdr:cNvPr id="829" name="直線コネクタ 828"/>
        <xdr:cNvCxnSpPr/>
      </xdr:nvCxnSpPr>
      <xdr:spPr>
        <a:xfrm flipV="1">
          <a:off x="21323300" y="1295895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110106</xdr:rowOff>
    </xdr:from>
    <xdr:to>
      <xdr:col>31</xdr:col>
      <xdr:colOff>34925</xdr:colOff>
      <xdr:row>75</xdr:row>
      <xdr:rowOff>125727</xdr:rowOff>
    </xdr:to>
    <xdr:cxnSp macro="">
      <xdr:nvCxnSpPr>
        <xdr:cNvPr id="832" name="直線コネクタ 831"/>
        <xdr:cNvCxnSpPr/>
      </xdr:nvCxnSpPr>
      <xdr:spPr>
        <a:xfrm flipV="1">
          <a:off x="20434300" y="12968856"/>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125727</xdr:rowOff>
    </xdr:from>
    <xdr:to>
      <xdr:col>29</xdr:col>
      <xdr:colOff>517525</xdr:colOff>
      <xdr:row>75</xdr:row>
      <xdr:rowOff>147072</xdr:rowOff>
    </xdr:to>
    <xdr:cxnSp macro="">
      <xdr:nvCxnSpPr>
        <xdr:cNvPr id="835" name="直線コネクタ 834"/>
        <xdr:cNvCxnSpPr/>
      </xdr:nvCxnSpPr>
      <xdr:spPr>
        <a:xfrm flipV="1">
          <a:off x="19545300" y="12984477"/>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131499</xdr:rowOff>
    </xdr:from>
    <xdr:to>
      <xdr:col>28</xdr:col>
      <xdr:colOff>314325</xdr:colOff>
      <xdr:row>75</xdr:row>
      <xdr:rowOff>147072</xdr:rowOff>
    </xdr:to>
    <xdr:cxnSp macro="">
      <xdr:nvCxnSpPr>
        <xdr:cNvPr id="838" name="直線コネクタ 837"/>
        <xdr:cNvCxnSpPr/>
      </xdr:nvCxnSpPr>
      <xdr:spPr>
        <a:xfrm>
          <a:off x="18656300" y="12990249"/>
          <a:ext cx="88900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49400</xdr:rowOff>
    </xdr:from>
    <xdr:to>
      <xdr:col>32</xdr:col>
      <xdr:colOff>238125</xdr:colOff>
      <xdr:row>75</xdr:row>
      <xdr:rowOff>151000</xdr:rowOff>
    </xdr:to>
    <xdr:sp macro="" textlink="">
      <xdr:nvSpPr>
        <xdr:cNvPr id="848" name="円/楕円 847"/>
        <xdr:cNvSpPr/>
      </xdr:nvSpPr>
      <xdr:spPr>
        <a:xfrm>
          <a:off x="22110700" y="129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27827</xdr:rowOff>
    </xdr:from>
    <xdr:ext cx="534377" cy="259045"/>
    <xdr:sp macro="" textlink="">
      <xdr:nvSpPr>
        <xdr:cNvPr id="849" name="繰出金該当値テキスト"/>
        <xdr:cNvSpPr txBox="1"/>
      </xdr:nvSpPr>
      <xdr:spPr>
        <a:xfrm>
          <a:off x="22212300" y="1288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59306</xdr:rowOff>
    </xdr:from>
    <xdr:to>
      <xdr:col>31</xdr:col>
      <xdr:colOff>85725</xdr:colOff>
      <xdr:row>75</xdr:row>
      <xdr:rowOff>160905</xdr:rowOff>
    </xdr:to>
    <xdr:sp macro="" textlink="">
      <xdr:nvSpPr>
        <xdr:cNvPr id="850" name="円/楕円 849"/>
        <xdr:cNvSpPr/>
      </xdr:nvSpPr>
      <xdr:spPr>
        <a:xfrm>
          <a:off x="21272500" y="12918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152033</xdr:rowOff>
    </xdr:from>
    <xdr:ext cx="534377" cy="259045"/>
    <xdr:sp macro="" textlink="">
      <xdr:nvSpPr>
        <xdr:cNvPr id="851" name="テキスト ボックス 850"/>
        <xdr:cNvSpPr txBox="1"/>
      </xdr:nvSpPr>
      <xdr:spPr>
        <a:xfrm>
          <a:off x="21056111" y="1301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74927</xdr:rowOff>
    </xdr:from>
    <xdr:to>
      <xdr:col>29</xdr:col>
      <xdr:colOff>568325</xdr:colOff>
      <xdr:row>76</xdr:row>
      <xdr:rowOff>5077</xdr:rowOff>
    </xdr:to>
    <xdr:sp macro="" textlink="">
      <xdr:nvSpPr>
        <xdr:cNvPr id="852" name="円/楕円 851"/>
        <xdr:cNvSpPr/>
      </xdr:nvSpPr>
      <xdr:spPr>
        <a:xfrm>
          <a:off x="20383500" y="129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167654</xdr:rowOff>
    </xdr:from>
    <xdr:ext cx="534377" cy="259045"/>
    <xdr:sp macro="" textlink="">
      <xdr:nvSpPr>
        <xdr:cNvPr id="853" name="テキスト ボックス 852"/>
        <xdr:cNvSpPr txBox="1"/>
      </xdr:nvSpPr>
      <xdr:spPr>
        <a:xfrm>
          <a:off x="20167111" y="1302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96272</xdr:rowOff>
    </xdr:from>
    <xdr:to>
      <xdr:col>28</xdr:col>
      <xdr:colOff>365125</xdr:colOff>
      <xdr:row>76</xdr:row>
      <xdr:rowOff>26423</xdr:rowOff>
    </xdr:to>
    <xdr:sp macro="" textlink="">
      <xdr:nvSpPr>
        <xdr:cNvPr id="854" name="円/楕円 853"/>
        <xdr:cNvSpPr/>
      </xdr:nvSpPr>
      <xdr:spPr>
        <a:xfrm>
          <a:off x="19494500" y="12955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17549</xdr:rowOff>
    </xdr:from>
    <xdr:ext cx="534377" cy="259045"/>
    <xdr:sp macro="" textlink="">
      <xdr:nvSpPr>
        <xdr:cNvPr id="855" name="テキスト ボックス 854"/>
        <xdr:cNvSpPr txBox="1"/>
      </xdr:nvSpPr>
      <xdr:spPr>
        <a:xfrm>
          <a:off x="19278111" y="130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80699</xdr:rowOff>
    </xdr:from>
    <xdr:to>
      <xdr:col>27</xdr:col>
      <xdr:colOff>161925</xdr:colOff>
      <xdr:row>76</xdr:row>
      <xdr:rowOff>10849</xdr:rowOff>
    </xdr:to>
    <xdr:sp macro="" textlink="">
      <xdr:nvSpPr>
        <xdr:cNvPr id="856" name="円/楕円 855"/>
        <xdr:cNvSpPr/>
      </xdr:nvSpPr>
      <xdr:spPr>
        <a:xfrm>
          <a:off x="18605500" y="129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1976</xdr:rowOff>
    </xdr:from>
    <xdr:ext cx="534377" cy="259045"/>
    <xdr:sp macro="" textlink="">
      <xdr:nvSpPr>
        <xdr:cNvPr id="857" name="テキスト ボックス 856"/>
        <xdr:cNvSpPr txBox="1"/>
      </xdr:nvSpPr>
      <xdr:spPr>
        <a:xfrm>
          <a:off x="18389111" y="130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歳出決算総額は、住民一人当たり</a:t>
          </a:r>
          <a:r>
            <a:rPr lang="en-US" altLang="ja-JP" sz="1100" b="0" i="0" u="none" strike="noStrike" baseline="0" smtClean="0">
              <a:solidFill>
                <a:schemeClr val="dk1"/>
              </a:solidFill>
              <a:latin typeface="+mn-lt"/>
              <a:ea typeface="+mn-ea"/>
              <a:cs typeface="+mn-cs"/>
            </a:rPr>
            <a:t>867</a:t>
          </a:r>
          <a:r>
            <a:rPr lang="ja-JP" altLang="en-US" sz="1100" b="0" i="0" u="none" strike="noStrike" baseline="0" smtClean="0">
              <a:solidFill>
                <a:schemeClr val="dk1"/>
              </a:solidFill>
              <a:latin typeface="+mn-lt"/>
              <a:ea typeface="+mn-ea"/>
              <a:cs typeface="+mn-cs"/>
            </a:rPr>
            <a:t>千円となっている。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主な構成項目である人件費は、住民一人当たり</a:t>
          </a:r>
          <a:r>
            <a:rPr lang="en-US" altLang="ja-JP" sz="1100" b="0" i="0" u="none" strike="noStrike" baseline="0" smtClean="0">
              <a:solidFill>
                <a:schemeClr val="dk1"/>
              </a:solidFill>
              <a:latin typeface="+mn-lt"/>
              <a:ea typeface="+mn-ea"/>
              <a:cs typeface="+mn-cs"/>
            </a:rPr>
            <a:t>150,220</a:t>
          </a:r>
          <a:r>
            <a:rPr lang="ja-JP" altLang="en-US" sz="1100" b="0" i="0" u="none" strike="noStrike" baseline="0" smtClean="0">
              <a:solidFill>
                <a:schemeClr val="dk1"/>
              </a:solidFill>
              <a:latin typeface="+mn-lt"/>
              <a:ea typeface="+mn-ea"/>
              <a:cs typeface="+mn-cs"/>
            </a:rPr>
            <a:t>円となっており、これまで約</a:t>
          </a:r>
          <a:r>
            <a:rPr lang="en-US" altLang="ja-JP" sz="1100" b="0" i="0" u="none" strike="noStrike" baseline="0" smtClean="0">
              <a:solidFill>
                <a:schemeClr val="dk1"/>
              </a:solidFill>
              <a:latin typeface="+mn-lt"/>
              <a:ea typeface="+mn-ea"/>
              <a:cs typeface="+mn-cs"/>
            </a:rPr>
            <a:t>137,000</a:t>
          </a:r>
          <a:r>
            <a:rPr lang="ja-JP" altLang="en-US" sz="1100" b="0" i="0" u="none" strike="noStrike" baseline="0" smtClean="0">
              <a:solidFill>
                <a:schemeClr val="dk1"/>
              </a:solidFill>
              <a:latin typeface="+mn-lt"/>
              <a:ea typeface="+mn-ea"/>
              <a:cs typeface="+mn-cs"/>
            </a:rPr>
            <a:t>円～</a:t>
          </a:r>
          <a:r>
            <a:rPr lang="en-US" altLang="ja-JP" sz="1100" b="0" i="0" u="none" strike="noStrike" baseline="0" smtClean="0">
              <a:solidFill>
                <a:schemeClr val="dk1"/>
              </a:solidFill>
              <a:latin typeface="+mn-lt"/>
              <a:ea typeface="+mn-ea"/>
              <a:cs typeface="+mn-cs"/>
            </a:rPr>
            <a:t>142,000</a:t>
          </a:r>
          <a:r>
            <a:rPr lang="ja-JP" altLang="en-US" sz="1100" b="0" i="0" u="none" strike="noStrike" baseline="0" smtClean="0">
              <a:solidFill>
                <a:schemeClr val="dk1"/>
              </a:solidFill>
              <a:latin typeface="+mn-lt"/>
              <a:ea typeface="+mn-ea"/>
              <a:cs typeface="+mn-cs"/>
            </a:rPr>
            <a:t>円の間で推移してきたことに比べ増加していることに加え、類似団体平均と比べても、これまでより高い水準となった。人口が減少傾向であることに対して、</a:t>
          </a:r>
          <a:r>
            <a:rPr lang="ja-JP" altLang="ja-JP" sz="1100">
              <a:solidFill>
                <a:schemeClr val="dk1"/>
              </a:solidFill>
              <a:effectLst/>
              <a:latin typeface="+mn-lt"/>
              <a:ea typeface="+mn-ea"/>
              <a:cs typeface="+mn-cs"/>
            </a:rPr>
            <a:t>職員数や新規事業に係る報酬</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になっていることが</a:t>
          </a:r>
          <a:r>
            <a:rPr lang="ja-JP" altLang="en-US" sz="1100" b="0" i="0" u="none" strike="noStrike" baseline="0" smtClean="0">
              <a:solidFill>
                <a:schemeClr val="dk1"/>
              </a:solidFill>
              <a:latin typeface="+mn-lt"/>
              <a:ea typeface="+mn-ea"/>
              <a:cs typeface="+mn-cs"/>
            </a:rPr>
            <a:t>主な要因である。 </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普通建設事業費において、</a:t>
          </a:r>
          <a:r>
            <a:rPr lang="en-US" altLang="ja-JP" sz="1100" b="0" i="0" u="none" strike="noStrike" baseline="0" smtClean="0">
              <a:solidFill>
                <a:schemeClr val="dk1"/>
              </a:solidFill>
              <a:latin typeface="+mn-lt"/>
              <a:ea typeface="+mn-ea"/>
              <a:cs typeface="+mn-cs"/>
            </a:rPr>
            <a:t>H25</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H27</a:t>
          </a:r>
          <a:r>
            <a:rPr lang="ja-JP" altLang="en-US" sz="1100" b="0" i="0" u="none" strike="noStrike" baseline="0" smtClean="0">
              <a:solidFill>
                <a:schemeClr val="dk1"/>
              </a:solidFill>
              <a:latin typeface="+mn-lt"/>
              <a:ea typeface="+mn-ea"/>
              <a:cs typeface="+mn-cs"/>
            </a:rPr>
            <a:t>の変動が大きくなっているが、これは</a:t>
          </a:r>
          <a:r>
            <a:rPr lang="en-US" altLang="ja-JP" sz="1100" b="0" i="0" u="none" strike="noStrike" baseline="0" smtClean="0">
              <a:solidFill>
                <a:schemeClr val="dk1"/>
              </a:solidFill>
              <a:latin typeface="+mn-lt"/>
              <a:ea typeface="+mn-ea"/>
              <a:cs typeface="+mn-cs"/>
            </a:rPr>
            <a:t>H25</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H26</a:t>
          </a:r>
          <a:r>
            <a:rPr lang="ja-JP" altLang="en-US" sz="1100" b="0" i="0" u="none" strike="noStrike" baseline="0" smtClean="0">
              <a:solidFill>
                <a:schemeClr val="dk1"/>
              </a:solidFill>
              <a:latin typeface="+mn-lt"/>
              <a:ea typeface="+mn-ea"/>
              <a:cs typeface="+mn-cs"/>
            </a:rPr>
            <a:t>において、役場庁舎建設や特別養護老人ホームすみた荘の建設など、大規模な建設事業が発生したことによるものである。</a:t>
          </a:r>
          <a:endParaRPr lang="en-US" altLang="ja-JP" sz="11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また、扶助費においては、</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67,000</a:t>
          </a:r>
          <a:r>
            <a:rPr lang="ja-JP" altLang="ja-JP" sz="1100" b="0" i="0" baseline="0">
              <a:solidFill>
                <a:schemeClr val="dk1"/>
              </a:solidFill>
              <a:effectLst/>
              <a:latin typeface="+mn-lt"/>
              <a:ea typeface="+mn-ea"/>
              <a:cs typeface="+mn-cs"/>
            </a:rPr>
            <a:t>円ほどと</a:t>
          </a:r>
          <a:r>
            <a:rPr lang="ja-JP" altLang="en-US"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年で比較し高止まりとなっている。これは、</a:t>
          </a:r>
          <a:r>
            <a:rPr lang="ja-JP" altLang="en-US" sz="1100" b="0" i="0" u="none" strike="noStrike" baseline="0" smtClean="0">
              <a:solidFill>
                <a:schemeClr val="dk1"/>
              </a:solidFill>
              <a:latin typeface="+mn-lt"/>
              <a:ea typeface="+mn-ea"/>
              <a:cs typeface="+mn-cs"/>
            </a:rPr>
            <a:t>障がい者自立支援関係の費用が増加傾向にあることや、町単独の医療費助成を行っていること、また、</a:t>
          </a:r>
          <a:r>
            <a:rPr lang="en-US" altLang="ja-JP" sz="1100" b="0" i="0" u="none" strike="noStrike" baseline="0" smtClean="0">
              <a:solidFill>
                <a:schemeClr val="dk1"/>
              </a:solidFill>
              <a:latin typeface="+mn-lt"/>
              <a:ea typeface="+mn-ea"/>
              <a:cs typeface="+mn-cs"/>
            </a:rPr>
            <a:t>H27</a:t>
          </a:r>
          <a:r>
            <a:rPr lang="ja-JP" altLang="en-US" sz="1100" b="0" i="0" u="none" strike="noStrike" baseline="0" smtClean="0">
              <a:solidFill>
                <a:schemeClr val="dk1"/>
              </a:solidFill>
              <a:latin typeface="+mn-lt"/>
              <a:ea typeface="+mn-ea"/>
              <a:cs typeface="+mn-cs"/>
            </a:rPr>
            <a:t>からは保育料の無料化を開始したことによるものである。</a:t>
          </a:r>
          <a:endParaRPr lang="en-US" altLang="ja-JP" sz="11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5,885
5,796
334.84
5,271,444
5,101,776
114,525
3,161,242
6,169,630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142621</xdr:rowOff>
    </xdr:from>
    <xdr:to>
      <xdr:col>6</xdr:col>
      <xdr:colOff>511175</xdr:colOff>
      <xdr:row>34</xdr:row>
      <xdr:rowOff>39370</xdr:rowOff>
    </xdr:to>
    <xdr:cxnSp macro="">
      <xdr:nvCxnSpPr>
        <xdr:cNvPr id="61" name="直線コネクタ 60"/>
        <xdr:cNvCxnSpPr/>
      </xdr:nvCxnSpPr>
      <xdr:spPr>
        <a:xfrm flipV="1">
          <a:off x="3797300" y="5800471"/>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39370</xdr:rowOff>
    </xdr:from>
    <xdr:to>
      <xdr:col>5</xdr:col>
      <xdr:colOff>358775</xdr:colOff>
      <xdr:row>34</xdr:row>
      <xdr:rowOff>155448</xdr:rowOff>
    </xdr:to>
    <xdr:cxnSp macro="">
      <xdr:nvCxnSpPr>
        <xdr:cNvPr id="64" name="直線コネクタ 63"/>
        <xdr:cNvCxnSpPr/>
      </xdr:nvCxnSpPr>
      <xdr:spPr>
        <a:xfrm flipV="1">
          <a:off x="2908300" y="5868670"/>
          <a:ext cx="889000"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53848</xdr:rowOff>
    </xdr:from>
    <xdr:to>
      <xdr:col>4</xdr:col>
      <xdr:colOff>155575</xdr:colOff>
      <xdr:row>34</xdr:row>
      <xdr:rowOff>155448</xdr:rowOff>
    </xdr:to>
    <xdr:cxnSp macro="">
      <xdr:nvCxnSpPr>
        <xdr:cNvPr id="67" name="直線コネクタ 66"/>
        <xdr:cNvCxnSpPr/>
      </xdr:nvCxnSpPr>
      <xdr:spPr>
        <a:xfrm>
          <a:off x="2019300" y="5883148"/>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12573</xdr:rowOff>
    </xdr:from>
    <xdr:to>
      <xdr:col>2</xdr:col>
      <xdr:colOff>638175</xdr:colOff>
      <xdr:row>34</xdr:row>
      <xdr:rowOff>53848</xdr:rowOff>
    </xdr:to>
    <xdr:cxnSp macro="">
      <xdr:nvCxnSpPr>
        <xdr:cNvPr id="70" name="直線コネクタ 69"/>
        <xdr:cNvCxnSpPr/>
      </xdr:nvCxnSpPr>
      <xdr:spPr>
        <a:xfrm>
          <a:off x="1130300" y="5670423"/>
          <a:ext cx="889000" cy="2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91821</xdr:rowOff>
    </xdr:from>
    <xdr:to>
      <xdr:col>6</xdr:col>
      <xdr:colOff>561975</xdr:colOff>
      <xdr:row>34</xdr:row>
      <xdr:rowOff>21971</xdr:rowOff>
    </xdr:to>
    <xdr:sp macro="" textlink="">
      <xdr:nvSpPr>
        <xdr:cNvPr id="80" name="円/楕円 79"/>
        <xdr:cNvSpPr/>
      </xdr:nvSpPr>
      <xdr:spPr>
        <a:xfrm>
          <a:off x="4584700" y="57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114698</xdr:rowOff>
    </xdr:from>
    <xdr:ext cx="534377" cy="259045"/>
    <xdr:sp macro="" textlink="">
      <xdr:nvSpPr>
        <xdr:cNvPr id="81" name="議会費該当値テキスト"/>
        <xdr:cNvSpPr txBox="1"/>
      </xdr:nvSpPr>
      <xdr:spPr>
        <a:xfrm>
          <a:off x="4686300" y="560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160020</xdr:rowOff>
    </xdr:from>
    <xdr:to>
      <xdr:col>5</xdr:col>
      <xdr:colOff>409575</xdr:colOff>
      <xdr:row>34</xdr:row>
      <xdr:rowOff>90170</xdr:rowOff>
    </xdr:to>
    <xdr:sp macro="" textlink="">
      <xdr:nvSpPr>
        <xdr:cNvPr id="82" name="円/楕円 81"/>
        <xdr:cNvSpPr/>
      </xdr:nvSpPr>
      <xdr:spPr>
        <a:xfrm>
          <a:off x="3746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106697</xdr:rowOff>
    </xdr:from>
    <xdr:ext cx="534377" cy="259045"/>
    <xdr:sp macro="" textlink="">
      <xdr:nvSpPr>
        <xdr:cNvPr id="83" name="テキスト ボックス 82"/>
        <xdr:cNvSpPr txBox="1"/>
      </xdr:nvSpPr>
      <xdr:spPr>
        <a:xfrm>
          <a:off x="3530111" y="559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104648</xdr:rowOff>
    </xdr:from>
    <xdr:to>
      <xdr:col>4</xdr:col>
      <xdr:colOff>206375</xdr:colOff>
      <xdr:row>35</xdr:row>
      <xdr:rowOff>34798</xdr:rowOff>
    </xdr:to>
    <xdr:sp macro="" textlink="">
      <xdr:nvSpPr>
        <xdr:cNvPr id="84" name="円/楕円 83"/>
        <xdr:cNvSpPr/>
      </xdr:nvSpPr>
      <xdr:spPr>
        <a:xfrm>
          <a:off x="2857500" y="59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51325</xdr:rowOff>
    </xdr:from>
    <xdr:ext cx="534377" cy="259045"/>
    <xdr:sp macro="" textlink="">
      <xdr:nvSpPr>
        <xdr:cNvPr id="85" name="テキスト ボックス 84"/>
        <xdr:cNvSpPr txBox="1"/>
      </xdr:nvSpPr>
      <xdr:spPr>
        <a:xfrm>
          <a:off x="2641111" y="570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3048</xdr:rowOff>
    </xdr:from>
    <xdr:to>
      <xdr:col>3</xdr:col>
      <xdr:colOff>3175</xdr:colOff>
      <xdr:row>34</xdr:row>
      <xdr:rowOff>104648</xdr:rowOff>
    </xdr:to>
    <xdr:sp macro="" textlink="">
      <xdr:nvSpPr>
        <xdr:cNvPr id="86" name="円/楕円 85"/>
        <xdr:cNvSpPr/>
      </xdr:nvSpPr>
      <xdr:spPr>
        <a:xfrm>
          <a:off x="19685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121175</xdr:rowOff>
    </xdr:from>
    <xdr:ext cx="534377" cy="259045"/>
    <xdr:sp macro="" textlink="">
      <xdr:nvSpPr>
        <xdr:cNvPr id="87" name="テキスト ボックス 86"/>
        <xdr:cNvSpPr txBox="1"/>
      </xdr:nvSpPr>
      <xdr:spPr>
        <a:xfrm>
          <a:off x="1752111" y="56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133223</xdr:rowOff>
    </xdr:from>
    <xdr:to>
      <xdr:col>1</xdr:col>
      <xdr:colOff>485775</xdr:colOff>
      <xdr:row>33</xdr:row>
      <xdr:rowOff>63373</xdr:rowOff>
    </xdr:to>
    <xdr:sp macro="" textlink="">
      <xdr:nvSpPr>
        <xdr:cNvPr id="88" name="円/楕円 87"/>
        <xdr:cNvSpPr/>
      </xdr:nvSpPr>
      <xdr:spPr>
        <a:xfrm>
          <a:off x="1079500" y="56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79900</xdr:rowOff>
    </xdr:from>
    <xdr:ext cx="534377" cy="259045"/>
    <xdr:sp macro="" textlink="">
      <xdr:nvSpPr>
        <xdr:cNvPr id="89" name="テキスト ボックス 88"/>
        <xdr:cNvSpPr txBox="1"/>
      </xdr:nvSpPr>
      <xdr:spPr>
        <a:xfrm>
          <a:off x="863111" y="539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72468</xdr:rowOff>
    </xdr:from>
    <xdr:to>
      <xdr:col>6</xdr:col>
      <xdr:colOff>511175</xdr:colOff>
      <xdr:row>55</xdr:row>
      <xdr:rowOff>15482</xdr:rowOff>
    </xdr:to>
    <xdr:cxnSp macro="">
      <xdr:nvCxnSpPr>
        <xdr:cNvPr id="120" name="直線コネクタ 119"/>
        <xdr:cNvCxnSpPr/>
      </xdr:nvCxnSpPr>
      <xdr:spPr>
        <a:xfrm>
          <a:off x="3797300" y="9330768"/>
          <a:ext cx="838200" cy="1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84017</xdr:rowOff>
    </xdr:from>
    <xdr:to>
      <xdr:col>5</xdr:col>
      <xdr:colOff>358775</xdr:colOff>
      <xdr:row>54</xdr:row>
      <xdr:rowOff>72468</xdr:rowOff>
    </xdr:to>
    <xdr:cxnSp macro="">
      <xdr:nvCxnSpPr>
        <xdr:cNvPr id="123" name="直線コネクタ 122"/>
        <xdr:cNvCxnSpPr/>
      </xdr:nvCxnSpPr>
      <xdr:spPr>
        <a:xfrm>
          <a:off x="2908300" y="9170867"/>
          <a:ext cx="889000" cy="15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84017</xdr:rowOff>
    </xdr:from>
    <xdr:to>
      <xdr:col>4</xdr:col>
      <xdr:colOff>155575</xdr:colOff>
      <xdr:row>55</xdr:row>
      <xdr:rowOff>82975</xdr:rowOff>
    </xdr:to>
    <xdr:cxnSp macro="">
      <xdr:nvCxnSpPr>
        <xdr:cNvPr id="126" name="直線コネクタ 125"/>
        <xdr:cNvCxnSpPr/>
      </xdr:nvCxnSpPr>
      <xdr:spPr>
        <a:xfrm flipV="1">
          <a:off x="2019300" y="9170867"/>
          <a:ext cx="889000" cy="34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82975</xdr:rowOff>
    </xdr:from>
    <xdr:to>
      <xdr:col>2</xdr:col>
      <xdr:colOff>638175</xdr:colOff>
      <xdr:row>56</xdr:row>
      <xdr:rowOff>60301</xdr:rowOff>
    </xdr:to>
    <xdr:cxnSp macro="">
      <xdr:nvCxnSpPr>
        <xdr:cNvPr id="129" name="直線コネクタ 128"/>
        <xdr:cNvCxnSpPr/>
      </xdr:nvCxnSpPr>
      <xdr:spPr>
        <a:xfrm flipV="1">
          <a:off x="1130300" y="9512725"/>
          <a:ext cx="889000" cy="14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136132</xdr:rowOff>
    </xdr:from>
    <xdr:to>
      <xdr:col>6</xdr:col>
      <xdr:colOff>561975</xdr:colOff>
      <xdr:row>55</xdr:row>
      <xdr:rowOff>66282</xdr:rowOff>
    </xdr:to>
    <xdr:sp macro="" textlink="">
      <xdr:nvSpPr>
        <xdr:cNvPr id="139" name="円/楕円 138"/>
        <xdr:cNvSpPr/>
      </xdr:nvSpPr>
      <xdr:spPr>
        <a:xfrm>
          <a:off x="4584700" y="93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159009</xdr:rowOff>
    </xdr:from>
    <xdr:ext cx="599010" cy="259045"/>
    <xdr:sp macro="" textlink="">
      <xdr:nvSpPr>
        <xdr:cNvPr id="140" name="総務費該当値テキスト"/>
        <xdr:cNvSpPr txBox="1"/>
      </xdr:nvSpPr>
      <xdr:spPr>
        <a:xfrm>
          <a:off x="4686300" y="92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235,537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21668</xdr:rowOff>
    </xdr:from>
    <xdr:to>
      <xdr:col>5</xdr:col>
      <xdr:colOff>409575</xdr:colOff>
      <xdr:row>54</xdr:row>
      <xdr:rowOff>123268</xdr:rowOff>
    </xdr:to>
    <xdr:sp macro="" textlink="">
      <xdr:nvSpPr>
        <xdr:cNvPr id="141" name="円/楕円 140"/>
        <xdr:cNvSpPr/>
      </xdr:nvSpPr>
      <xdr:spPr>
        <a:xfrm>
          <a:off x="3746500" y="92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139795</xdr:rowOff>
    </xdr:from>
    <xdr:ext cx="599010" cy="259045"/>
    <xdr:sp macro="" textlink="">
      <xdr:nvSpPr>
        <xdr:cNvPr id="142" name="テキスト ボックス 141"/>
        <xdr:cNvSpPr txBox="1"/>
      </xdr:nvSpPr>
      <xdr:spPr>
        <a:xfrm>
          <a:off x="3497794" y="905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270,587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33217</xdr:rowOff>
    </xdr:from>
    <xdr:to>
      <xdr:col>4</xdr:col>
      <xdr:colOff>206375</xdr:colOff>
      <xdr:row>53</xdr:row>
      <xdr:rowOff>134817</xdr:rowOff>
    </xdr:to>
    <xdr:sp macro="" textlink="">
      <xdr:nvSpPr>
        <xdr:cNvPr id="143" name="円/楕円 142"/>
        <xdr:cNvSpPr/>
      </xdr:nvSpPr>
      <xdr:spPr>
        <a:xfrm>
          <a:off x="2857500" y="91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151344</xdr:rowOff>
    </xdr:from>
    <xdr:ext cx="599010" cy="259045"/>
    <xdr:sp macro="" textlink="">
      <xdr:nvSpPr>
        <xdr:cNvPr id="144" name="テキスト ボックス 143"/>
        <xdr:cNvSpPr txBox="1"/>
      </xdr:nvSpPr>
      <xdr:spPr>
        <a:xfrm>
          <a:off x="2608794" y="889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319,551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32175</xdr:rowOff>
    </xdr:from>
    <xdr:to>
      <xdr:col>3</xdr:col>
      <xdr:colOff>3175</xdr:colOff>
      <xdr:row>55</xdr:row>
      <xdr:rowOff>133775</xdr:rowOff>
    </xdr:to>
    <xdr:sp macro="" textlink="">
      <xdr:nvSpPr>
        <xdr:cNvPr id="145" name="円/楕円 144"/>
        <xdr:cNvSpPr/>
      </xdr:nvSpPr>
      <xdr:spPr>
        <a:xfrm>
          <a:off x="1968500" y="94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150302</xdr:rowOff>
    </xdr:from>
    <xdr:ext cx="599010" cy="259045"/>
    <xdr:sp macro="" textlink="">
      <xdr:nvSpPr>
        <xdr:cNvPr id="146" name="テキスト ボックス 145"/>
        <xdr:cNvSpPr txBox="1"/>
      </xdr:nvSpPr>
      <xdr:spPr>
        <a:xfrm>
          <a:off x="1719794" y="923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214,870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9501</xdr:rowOff>
    </xdr:from>
    <xdr:to>
      <xdr:col>1</xdr:col>
      <xdr:colOff>485775</xdr:colOff>
      <xdr:row>56</xdr:row>
      <xdr:rowOff>111101</xdr:rowOff>
    </xdr:to>
    <xdr:sp macro="" textlink="">
      <xdr:nvSpPr>
        <xdr:cNvPr id="147" name="円/楕円 146"/>
        <xdr:cNvSpPr/>
      </xdr:nvSpPr>
      <xdr:spPr>
        <a:xfrm>
          <a:off x="1079500" y="961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127628</xdr:rowOff>
    </xdr:from>
    <xdr:ext cx="599010" cy="259045"/>
    <xdr:sp macro="" textlink="">
      <xdr:nvSpPr>
        <xdr:cNvPr id="148" name="テキスト ボックス 147"/>
        <xdr:cNvSpPr txBox="1"/>
      </xdr:nvSpPr>
      <xdr:spPr>
        <a:xfrm>
          <a:off x="830794" y="938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146,302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6459</xdr:rowOff>
    </xdr:from>
    <xdr:to>
      <xdr:col>6</xdr:col>
      <xdr:colOff>511175</xdr:colOff>
      <xdr:row>75</xdr:row>
      <xdr:rowOff>135439</xdr:rowOff>
    </xdr:to>
    <xdr:cxnSp macro="">
      <xdr:nvCxnSpPr>
        <xdr:cNvPr id="176" name="直線コネクタ 175"/>
        <xdr:cNvCxnSpPr/>
      </xdr:nvCxnSpPr>
      <xdr:spPr>
        <a:xfrm>
          <a:off x="3797300" y="12522309"/>
          <a:ext cx="838200" cy="4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6459</xdr:rowOff>
    </xdr:from>
    <xdr:to>
      <xdr:col>5</xdr:col>
      <xdr:colOff>358775</xdr:colOff>
      <xdr:row>76</xdr:row>
      <xdr:rowOff>53116</xdr:rowOff>
    </xdr:to>
    <xdr:cxnSp macro="">
      <xdr:nvCxnSpPr>
        <xdr:cNvPr id="179" name="直線コネクタ 178"/>
        <xdr:cNvCxnSpPr/>
      </xdr:nvCxnSpPr>
      <xdr:spPr>
        <a:xfrm flipV="1">
          <a:off x="2908300" y="12522309"/>
          <a:ext cx="889000" cy="56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53116</xdr:rowOff>
    </xdr:from>
    <xdr:to>
      <xdr:col>4</xdr:col>
      <xdr:colOff>155575</xdr:colOff>
      <xdr:row>77</xdr:row>
      <xdr:rowOff>84598</xdr:rowOff>
    </xdr:to>
    <xdr:cxnSp macro="">
      <xdr:nvCxnSpPr>
        <xdr:cNvPr id="182" name="直線コネクタ 181"/>
        <xdr:cNvCxnSpPr/>
      </xdr:nvCxnSpPr>
      <xdr:spPr>
        <a:xfrm flipV="1">
          <a:off x="2019300" y="13083316"/>
          <a:ext cx="889000" cy="2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41836</xdr:rowOff>
    </xdr:from>
    <xdr:to>
      <xdr:col>2</xdr:col>
      <xdr:colOff>638175</xdr:colOff>
      <xdr:row>77</xdr:row>
      <xdr:rowOff>84598</xdr:rowOff>
    </xdr:to>
    <xdr:cxnSp macro="">
      <xdr:nvCxnSpPr>
        <xdr:cNvPr id="185" name="直線コネクタ 184"/>
        <xdr:cNvCxnSpPr/>
      </xdr:nvCxnSpPr>
      <xdr:spPr>
        <a:xfrm>
          <a:off x="1130300" y="13072036"/>
          <a:ext cx="889000" cy="2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84639</xdr:rowOff>
    </xdr:from>
    <xdr:to>
      <xdr:col>6</xdr:col>
      <xdr:colOff>561975</xdr:colOff>
      <xdr:row>76</xdr:row>
      <xdr:rowOff>14790</xdr:rowOff>
    </xdr:to>
    <xdr:sp macro="" textlink="">
      <xdr:nvSpPr>
        <xdr:cNvPr id="195" name="円/楕円 194"/>
        <xdr:cNvSpPr/>
      </xdr:nvSpPr>
      <xdr:spPr>
        <a:xfrm>
          <a:off x="4584700" y="12943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107516</xdr:rowOff>
    </xdr:from>
    <xdr:ext cx="599010" cy="259045"/>
    <xdr:sp macro="" textlink="">
      <xdr:nvSpPr>
        <xdr:cNvPr id="196" name="民生費該当値テキスト"/>
        <xdr:cNvSpPr txBox="1"/>
      </xdr:nvSpPr>
      <xdr:spPr>
        <a:xfrm>
          <a:off x="4686300" y="1279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213,432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127109</xdr:rowOff>
    </xdr:from>
    <xdr:to>
      <xdr:col>5</xdr:col>
      <xdr:colOff>409575</xdr:colOff>
      <xdr:row>73</xdr:row>
      <xdr:rowOff>57259</xdr:rowOff>
    </xdr:to>
    <xdr:sp macro="" textlink="">
      <xdr:nvSpPr>
        <xdr:cNvPr id="197" name="円/楕円 196"/>
        <xdr:cNvSpPr/>
      </xdr:nvSpPr>
      <xdr:spPr>
        <a:xfrm>
          <a:off x="3746500" y="1247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73786</xdr:rowOff>
    </xdr:from>
    <xdr:ext cx="599010" cy="259045"/>
    <xdr:sp macro="" textlink="">
      <xdr:nvSpPr>
        <xdr:cNvPr id="198" name="テキスト ボックス 197"/>
        <xdr:cNvSpPr txBox="1"/>
      </xdr:nvSpPr>
      <xdr:spPr>
        <a:xfrm>
          <a:off x="3497794" y="1224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2316</xdr:rowOff>
    </xdr:from>
    <xdr:to>
      <xdr:col>4</xdr:col>
      <xdr:colOff>206375</xdr:colOff>
      <xdr:row>76</xdr:row>
      <xdr:rowOff>103916</xdr:rowOff>
    </xdr:to>
    <xdr:sp macro="" textlink="">
      <xdr:nvSpPr>
        <xdr:cNvPr id="199" name="円/楕円 198"/>
        <xdr:cNvSpPr/>
      </xdr:nvSpPr>
      <xdr:spPr>
        <a:xfrm>
          <a:off x="2857500" y="130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120442</xdr:rowOff>
    </xdr:from>
    <xdr:ext cx="599010" cy="259045"/>
    <xdr:sp macro="" textlink="">
      <xdr:nvSpPr>
        <xdr:cNvPr id="200" name="テキスト ボックス 199"/>
        <xdr:cNvSpPr txBox="1"/>
      </xdr:nvSpPr>
      <xdr:spPr>
        <a:xfrm>
          <a:off x="2608794" y="1280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33798</xdr:rowOff>
    </xdr:from>
    <xdr:to>
      <xdr:col>3</xdr:col>
      <xdr:colOff>3175</xdr:colOff>
      <xdr:row>77</xdr:row>
      <xdr:rowOff>135398</xdr:rowOff>
    </xdr:to>
    <xdr:sp macro="" textlink="">
      <xdr:nvSpPr>
        <xdr:cNvPr id="201" name="円/楕円 200"/>
        <xdr:cNvSpPr/>
      </xdr:nvSpPr>
      <xdr:spPr>
        <a:xfrm>
          <a:off x="1968500" y="132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126525</xdr:rowOff>
    </xdr:from>
    <xdr:ext cx="599010" cy="259045"/>
    <xdr:sp macro="" textlink="">
      <xdr:nvSpPr>
        <xdr:cNvPr id="202" name="テキスト ボックス 201"/>
        <xdr:cNvSpPr txBox="1"/>
      </xdr:nvSpPr>
      <xdr:spPr>
        <a:xfrm>
          <a:off x="1719794" y="1332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149,552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162486</xdr:rowOff>
    </xdr:from>
    <xdr:to>
      <xdr:col>1</xdr:col>
      <xdr:colOff>485775</xdr:colOff>
      <xdr:row>76</xdr:row>
      <xdr:rowOff>92636</xdr:rowOff>
    </xdr:to>
    <xdr:sp macro="" textlink="">
      <xdr:nvSpPr>
        <xdr:cNvPr id="203" name="円/楕円 202"/>
        <xdr:cNvSpPr/>
      </xdr:nvSpPr>
      <xdr:spPr>
        <a:xfrm>
          <a:off x="1079500" y="1302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109163</xdr:rowOff>
    </xdr:from>
    <xdr:ext cx="599010" cy="259045"/>
    <xdr:sp macro="" textlink="">
      <xdr:nvSpPr>
        <xdr:cNvPr id="204" name="テキスト ボックス 203"/>
        <xdr:cNvSpPr txBox="1"/>
      </xdr:nvSpPr>
      <xdr:spPr>
        <a:xfrm>
          <a:off x="830794" y="1279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79432</xdr:rowOff>
    </xdr:from>
    <xdr:to>
      <xdr:col>6</xdr:col>
      <xdr:colOff>511175</xdr:colOff>
      <xdr:row>97</xdr:row>
      <xdr:rowOff>86720</xdr:rowOff>
    </xdr:to>
    <xdr:cxnSp macro="">
      <xdr:nvCxnSpPr>
        <xdr:cNvPr id="231" name="直線コネクタ 230"/>
        <xdr:cNvCxnSpPr/>
      </xdr:nvCxnSpPr>
      <xdr:spPr>
        <a:xfrm flipV="1">
          <a:off x="3797300" y="16710082"/>
          <a:ext cx="8382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86720</xdr:rowOff>
    </xdr:from>
    <xdr:to>
      <xdr:col>5</xdr:col>
      <xdr:colOff>358775</xdr:colOff>
      <xdr:row>97</xdr:row>
      <xdr:rowOff>104632</xdr:rowOff>
    </xdr:to>
    <xdr:cxnSp macro="">
      <xdr:nvCxnSpPr>
        <xdr:cNvPr id="234" name="直線コネクタ 233"/>
        <xdr:cNvCxnSpPr/>
      </xdr:nvCxnSpPr>
      <xdr:spPr>
        <a:xfrm flipV="1">
          <a:off x="2908300" y="16717370"/>
          <a:ext cx="889000" cy="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104632</xdr:rowOff>
    </xdr:from>
    <xdr:to>
      <xdr:col>4</xdr:col>
      <xdr:colOff>155575</xdr:colOff>
      <xdr:row>97</xdr:row>
      <xdr:rowOff>123935</xdr:rowOff>
    </xdr:to>
    <xdr:cxnSp macro="">
      <xdr:nvCxnSpPr>
        <xdr:cNvPr id="237" name="直線コネクタ 236"/>
        <xdr:cNvCxnSpPr/>
      </xdr:nvCxnSpPr>
      <xdr:spPr>
        <a:xfrm flipV="1">
          <a:off x="2019300" y="16735282"/>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96997</xdr:rowOff>
    </xdr:from>
    <xdr:to>
      <xdr:col>2</xdr:col>
      <xdr:colOff>638175</xdr:colOff>
      <xdr:row>97</xdr:row>
      <xdr:rowOff>123935</xdr:rowOff>
    </xdr:to>
    <xdr:cxnSp macro="">
      <xdr:nvCxnSpPr>
        <xdr:cNvPr id="240" name="直線コネクタ 239"/>
        <xdr:cNvCxnSpPr/>
      </xdr:nvCxnSpPr>
      <xdr:spPr>
        <a:xfrm>
          <a:off x="1130300" y="16727647"/>
          <a:ext cx="889000" cy="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28632</xdr:rowOff>
    </xdr:from>
    <xdr:to>
      <xdr:col>6</xdr:col>
      <xdr:colOff>561975</xdr:colOff>
      <xdr:row>97</xdr:row>
      <xdr:rowOff>130232</xdr:rowOff>
    </xdr:to>
    <xdr:sp macro="" textlink="">
      <xdr:nvSpPr>
        <xdr:cNvPr id="250" name="円/楕円 249"/>
        <xdr:cNvSpPr/>
      </xdr:nvSpPr>
      <xdr:spPr>
        <a:xfrm>
          <a:off x="4584700" y="166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7059</xdr:rowOff>
    </xdr:from>
    <xdr:ext cx="534377" cy="259045"/>
    <xdr:sp macro="" textlink="">
      <xdr:nvSpPr>
        <xdr:cNvPr id="251" name="衛生費該当値テキスト"/>
        <xdr:cNvSpPr txBox="1"/>
      </xdr:nvSpPr>
      <xdr:spPr>
        <a:xfrm>
          <a:off x="4686300" y="1663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35920</xdr:rowOff>
    </xdr:from>
    <xdr:to>
      <xdr:col>5</xdr:col>
      <xdr:colOff>409575</xdr:colOff>
      <xdr:row>97</xdr:row>
      <xdr:rowOff>137520</xdr:rowOff>
    </xdr:to>
    <xdr:sp macro="" textlink="">
      <xdr:nvSpPr>
        <xdr:cNvPr id="252" name="円/楕円 251"/>
        <xdr:cNvSpPr/>
      </xdr:nvSpPr>
      <xdr:spPr>
        <a:xfrm>
          <a:off x="3746500" y="166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128647</xdr:rowOff>
    </xdr:from>
    <xdr:ext cx="534377" cy="259045"/>
    <xdr:sp macro="" textlink="">
      <xdr:nvSpPr>
        <xdr:cNvPr id="253" name="テキスト ボックス 252"/>
        <xdr:cNvSpPr txBox="1"/>
      </xdr:nvSpPr>
      <xdr:spPr>
        <a:xfrm>
          <a:off x="3530111" y="1675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53832</xdr:rowOff>
    </xdr:from>
    <xdr:to>
      <xdr:col>4</xdr:col>
      <xdr:colOff>206375</xdr:colOff>
      <xdr:row>97</xdr:row>
      <xdr:rowOff>155432</xdr:rowOff>
    </xdr:to>
    <xdr:sp macro="" textlink="">
      <xdr:nvSpPr>
        <xdr:cNvPr id="254" name="円/楕円 253"/>
        <xdr:cNvSpPr/>
      </xdr:nvSpPr>
      <xdr:spPr>
        <a:xfrm>
          <a:off x="2857500" y="166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146559</xdr:rowOff>
    </xdr:from>
    <xdr:ext cx="534377" cy="259045"/>
    <xdr:sp macro="" textlink="">
      <xdr:nvSpPr>
        <xdr:cNvPr id="255" name="テキスト ボックス 254"/>
        <xdr:cNvSpPr txBox="1"/>
      </xdr:nvSpPr>
      <xdr:spPr>
        <a:xfrm>
          <a:off x="2641111" y="167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73135</xdr:rowOff>
    </xdr:from>
    <xdr:to>
      <xdr:col>3</xdr:col>
      <xdr:colOff>3175</xdr:colOff>
      <xdr:row>98</xdr:row>
      <xdr:rowOff>3285</xdr:rowOff>
    </xdr:to>
    <xdr:sp macro="" textlink="">
      <xdr:nvSpPr>
        <xdr:cNvPr id="256" name="円/楕円 255"/>
        <xdr:cNvSpPr/>
      </xdr:nvSpPr>
      <xdr:spPr>
        <a:xfrm>
          <a:off x="1968500" y="1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165862</xdr:rowOff>
    </xdr:from>
    <xdr:ext cx="534377" cy="259045"/>
    <xdr:sp macro="" textlink="">
      <xdr:nvSpPr>
        <xdr:cNvPr id="257" name="テキスト ボックス 256"/>
        <xdr:cNvSpPr txBox="1"/>
      </xdr:nvSpPr>
      <xdr:spPr>
        <a:xfrm>
          <a:off x="1752111" y="167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46197</xdr:rowOff>
    </xdr:from>
    <xdr:to>
      <xdr:col>1</xdr:col>
      <xdr:colOff>485775</xdr:colOff>
      <xdr:row>97</xdr:row>
      <xdr:rowOff>147797</xdr:rowOff>
    </xdr:to>
    <xdr:sp macro="" textlink="">
      <xdr:nvSpPr>
        <xdr:cNvPr id="258" name="円/楕円 257"/>
        <xdr:cNvSpPr/>
      </xdr:nvSpPr>
      <xdr:spPr>
        <a:xfrm>
          <a:off x="1079500" y="1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138924</xdr:rowOff>
    </xdr:from>
    <xdr:ext cx="534377" cy="259045"/>
    <xdr:sp macro="" textlink="">
      <xdr:nvSpPr>
        <xdr:cNvPr id="259" name="テキスト ボックス 258"/>
        <xdr:cNvSpPr txBox="1"/>
      </xdr:nvSpPr>
      <xdr:spPr>
        <a:xfrm>
          <a:off x="863111" y="167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134808</xdr:rowOff>
    </xdr:from>
    <xdr:to>
      <xdr:col>15</xdr:col>
      <xdr:colOff>180975</xdr:colOff>
      <xdr:row>38</xdr:row>
      <xdr:rowOff>134945</xdr:rowOff>
    </xdr:to>
    <xdr:cxnSp macro="">
      <xdr:nvCxnSpPr>
        <xdr:cNvPr id="286" name="直線コネクタ 285"/>
        <xdr:cNvCxnSpPr/>
      </xdr:nvCxnSpPr>
      <xdr:spPr>
        <a:xfrm flipV="1">
          <a:off x="9639300" y="664990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134945</xdr:rowOff>
    </xdr:from>
    <xdr:to>
      <xdr:col>14</xdr:col>
      <xdr:colOff>28575</xdr:colOff>
      <xdr:row>38</xdr:row>
      <xdr:rowOff>134991</xdr:rowOff>
    </xdr:to>
    <xdr:cxnSp macro="">
      <xdr:nvCxnSpPr>
        <xdr:cNvPr id="289" name="直線コネクタ 288"/>
        <xdr:cNvCxnSpPr/>
      </xdr:nvCxnSpPr>
      <xdr:spPr>
        <a:xfrm flipV="1">
          <a:off x="8750300" y="665004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134991</xdr:rowOff>
    </xdr:from>
    <xdr:to>
      <xdr:col>12</xdr:col>
      <xdr:colOff>511175</xdr:colOff>
      <xdr:row>38</xdr:row>
      <xdr:rowOff>135037</xdr:rowOff>
    </xdr:to>
    <xdr:cxnSp macro="">
      <xdr:nvCxnSpPr>
        <xdr:cNvPr id="292" name="直線コネクタ 291"/>
        <xdr:cNvCxnSpPr/>
      </xdr:nvCxnSpPr>
      <xdr:spPr>
        <a:xfrm flipV="1">
          <a:off x="7861300" y="665009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135037</xdr:rowOff>
    </xdr:from>
    <xdr:to>
      <xdr:col>11</xdr:col>
      <xdr:colOff>307975</xdr:colOff>
      <xdr:row>38</xdr:row>
      <xdr:rowOff>135540</xdr:rowOff>
    </xdr:to>
    <xdr:cxnSp macro="">
      <xdr:nvCxnSpPr>
        <xdr:cNvPr id="295" name="直線コネクタ 294"/>
        <xdr:cNvCxnSpPr/>
      </xdr:nvCxnSpPr>
      <xdr:spPr>
        <a:xfrm flipV="1">
          <a:off x="6972300" y="665013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84008</xdr:rowOff>
    </xdr:from>
    <xdr:to>
      <xdr:col>15</xdr:col>
      <xdr:colOff>231775</xdr:colOff>
      <xdr:row>39</xdr:row>
      <xdr:rowOff>14158</xdr:rowOff>
    </xdr:to>
    <xdr:sp macro="" textlink="">
      <xdr:nvSpPr>
        <xdr:cNvPr id="305" name="円/楕円 304"/>
        <xdr:cNvSpPr/>
      </xdr:nvSpPr>
      <xdr:spPr>
        <a:xfrm>
          <a:off x="10426700" y="65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84145</xdr:rowOff>
    </xdr:from>
    <xdr:to>
      <xdr:col>14</xdr:col>
      <xdr:colOff>79375</xdr:colOff>
      <xdr:row>39</xdr:row>
      <xdr:rowOff>14295</xdr:rowOff>
    </xdr:to>
    <xdr:sp macro="" textlink="">
      <xdr:nvSpPr>
        <xdr:cNvPr id="307" name="円/楕円 306"/>
        <xdr:cNvSpPr/>
      </xdr:nvSpPr>
      <xdr:spPr>
        <a:xfrm>
          <a:off x="9588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5422</xdr:rowOff>
    </xdr:from>
    <xdr:ext cx="378565" cy="259045"/>
    <xdr:sp macro="" textlink="">
      <xdr:nvSpPr>
        <xdr:cNvPr id="308" name="テキスト ボックス 307"/>
        <xdr:cNvSpPr txBox="1"/>
      </xdr:nvSpPr>
      <xdr:spPr>
        <a:xfrm>
          <a:off x="9450017" y="669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84191</xdr:rowOff>
    </xdr:from>
    <xdr:to>
      <xdr:col>12</xdr:col>
      <xdr:colOff>561975</xdr:colOff>
      <xdr:row>39</xdr:row>
      <xdr:rowOff>14341</xdr:rowOff>
    </xdr:to>
    <xdr:sp macro="" textlink="">
      <xdr:nvSpPr>
        <xdr:cNvPr id="309" name="円/楕円 308"/>
        <xdr:cNvSpPr/>
      </xdr:nvSpPr>
      <xdr:spPr>
        <a:xfrm>
          <a:off x="86995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5468</xdr:rowOff>
    </xdr:from>
    <xdr:ext cx="378565" cy="259045"/>
    <xdr:sp macro="" textlink="">
      <xdr:nvSpPr>
        <xdr:cNvPr id="310" name="テキスト ボックス 309"/>
        <xdr:cNvSpPr txBox="1"/>
      </xdr:nvSpPr>
      <xdr:spPr>
        <a:xfrm>
          <a:off x="8561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84237</xdr:rowOff>
    </xdr:from>
    <xdr:to>
      <xdr:col>11</xdr:col>
      <xdr:colOff>358775</xdr:colOff>
      <xdr:row>39</xdr:row>
      <xdr:rowOff>14387</xdr:rowOff>
    </xdr:to>
    <xdr:sp macro="" textlink="">
      <xdr:nvSpPr>
        <xdr:cNvPr id="311" name="円/楕円 310"/>
        <xdr:cNvSpPr/>
      </xdr:nvSpPr>
      <xdr:spPr>
        <a:xfrm>
          <a:off x="7810500" y="65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5514</xdr:rowOff>
    </xdr:from>
    <xdr:ext cx="378565" cy="259045"/>
    <xdr:sp macro="" textlink="">
      <xdr:nvSpPr>
        <xdr:cNvPr id="312" name="テキスト ボックス 311"/>
        <xdr:cNvSpPr txBox="1"/>
      </xdr:nvSpPr>
      <xdr:spPr>
        <a:xfrm>
          <a:off x="7672017" y="669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84740</xdr:rowOff>
    </xdr:from>
    <xdr:to>
      <xdr:col>10</xdr:col>
      <xdr:colOff>155575</xdr:colOff>
      <xdr:row>39</xdr:row>
      <xdr:rowOff>14890</xdr:rowOff>
    </xdr:to>
    <xdr:sp macro="" textlink="">
      <xdr:nvSpPr>
        <xdr:cNvPr id="313" name="円/楕円 312"/>
        <xdr:cNvSpPr/>
      </xdr:nvSpPr>
      <xdr:spPr>
        <a:xfrm>
          <a:off x="6921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6017</xdr:rowOff>
    </xdr:from>
    <xdr:ext cx="313932" cy="259045"/>
    <xdr:sp macro="" textlink="">
      <xdr:nvSpPr>
        <xdr:cNvPr id="314" name="テキスト ボックス 313"/>
        <xdr:cNvSpPr txBox="1"/>
      </xdr:nvSpPr>
      <xdr:spPr>
        <a:xfrm>
          <a:off x="6815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61039</xdr:rowOff>
    </xdr:from>
    <xdr:to>
      <xdr:col>15</xdr:col>
      <xdr:colOff>180975</xdr:colOff>
      <xdr:row>58</xdr:row>
      <xdr:rowOff>12031</xdr:rowOff>
    </xdr:to>
    <xdr:cxnSp macro="">
      <xdr:nvCxnSpPr>
        <xdr:cNvPr id="343" name="直線コネクタ 342"/>
        <xdr:cNvCxnSpPr/>
      </xdr:nvCxnSpPr>
      <xdr:spPr>
        <a:xfrm>
          <a:off x="9639300" y="9833689"/>
          <a:ext cx="838200" cy="1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45558</xdr:rowOff>
    </xdr:from>
    <xdr:to>
      <xdr:col>14</xdr:col>
      <xdr:colOff>28575</xdr:colOff>
      <xdr:row>57</xdr:row>
      <xdr:rowOff>61039</xdr:rowOff>
    </xdr:to>
    <xdr:cxnSp macro="">
      <xdr:nvCxnSpPr>
        <xdr:cNvPr id="346" name="直線コネクタ 345"/>
        <xdr:cNvCxnSpPr/>
      </xdr:nvCxnSpPr>
      <xdr:spPr>
        <a:xfrm>
          <a:off x="8750300" y="9818208"/>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45558</xdr:rowOff>
    </xdr:from>
    <xdr:to>
      <xdr:col>12</xdr:col>
      <xdr:colOff>511175</xdr:colOff>
      <xdr:row>58</xdr:row>
      <xdr:rowOff>9379</xdr:rowOff>
    </xdr:to>
    <xdr:cxnSp macro="">
      <xdr:nvCxnSpPr>
        <xdr:cNvPr id="349" name="直線コネクタ 348"/>
        <xdr:cNvCxnSpPr/>
      </xdr:nvCxnSpPr>
      <xdr:spPr>
        <a:xfrm flipV="1">
          <a:off x="7861300" y="9818208"/>
          <a:ext cx="889000" cy="1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170256</xdr:rowOff>
    </xdr:from>
    <xdr:to>
      <xdr:col>11</xdr:col>
      <xdr:colOff>307975</xdr:colOff>
      <xdr:row>58</xdr:row>
      <xdr:rowOff>9379</xdr:rowOff>
    </xdr:to>
    <xdr:cxnSp macro="">
      <xdr:nvCxnSpPr>
        <xdr:cNvPr id="352" name="直線コネクタ 351"/>
        <xdr:cNvCxnSpPr/>
      </xdr:nvCxnSpPr>
      <xdr:spPr>
        <a:xfrm>
          <a:off x="6972300" y="9942906"/>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132681</xdr:rowOff>
    </xdr:from>
    <xdr:to>
      <xdr:col>15</xdr:col>
      <xdr:colOff>231775</xdr:colOff>
      <xdr:row>58</xdr:row>
      <xdr:rowOff>62831</xdr:rowOff>
    </xdr:to>
    <xdr:sp macro="" textlink="">
      <xdr:nvSpPr>
        <xdr:cNvPr id="362" name="円/楕円 361"/>
        <xdr:cNvSpPr/>
      </xdr:nvSpPr>
      <xdr:spPr>
        <a:xfrm>
          <a:off x="10426700" y="990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111108</xdr:rowOff>
    </xdr:from>
    <xdr:ext cx="534377" cy="259045"/>
    <xdr:sp macro="" textlink="">
      <xdr:nvSpPr>
        <xdr:cNvPr id="363" name="農林水産業費該当値テキスト"/>
        <xdr:cNvSpPr txBox="1"/>
      </xdr:nvSpPr>
      <xdr:spPr>
        <a:xfrm>
          <a:off x="10528300" y="988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10239</xdr:rowOff>
    </xdr:from>
    <xdr:to>
      <xdr:col>14</xdr:col>
      <xdr:colOff>79375</xdr:colOff>
      <xdr:row>57</xdr:row>
      <xdr:rowOff>111839</xdr:rowOff>
    </xdr:to>
    <xdr:sp macro="" textlink="">
      <xdr:nvSpPr>
        <xdr:cNvPr id="364" name="円/楕円 363"/>
        <xdr:cNvSpPr/>
      </xdr:nvSpPr>
      <xdr:spPr>
        <a:xfrm>
          <a:off x="9588500" y="9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102966</xdr:rowOff>
    </xdr:from>
    <xdr:ext cx="534377" cy="259045"/>
    <xdr:sp macro="" textlink="">
      <xdr:nvSpPr>
        <xdr:cNvPr id="365" name="テキスト ボックス 364"/>
        <xdr:cNvSpPr txBox="1"/>
      </xdr:nvSpPr>
      <xdr:spPr>
        <a:xfrm>
          <a:off x="9372111" y="987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166208</xdr:rowOff>
    </xdr:from>
    <xdr:to>
      <xdr:col>12</xdr:col>
      <xdr:colOff>561975</xdr:colOff>
      <xdr:row>57</xdr:row>
      <xdr:rowOff>96358</xdr:rowOff>
    </xdr:to>
    <xdr:sp macro="" textlink="">
      <xdr:nvSpPr>
        <xdr:cNvPr id="366" name="円/楕円 365"/>
        <xdr:cNvSpPr/>
      </xdr:nvSpPr>
      <xdr:spPr>
        <a:xfrm>
          <a:off x="8699500" y="97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112885</xdr:rowOff>
    </xdr:from>
    <xdr:ext cx="534377" cy="259045"/>
    <xdr:sp macro="" textlink="">
      <xdr:nvSpPr>
        <xdr:cNvPr id="367" name="テキスト ボックス 366"/>
        <xdr:cNvSpPr txBox="1"/>
      </xdr:nvSpPr>
      <xdr:spPr>
        <a:xfrm>
          <a:off x="8483111" y="95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130029</xdr:rowOff>
    </xdr:from>
    <xdr:to>
      <xdr:col>11</xdr:col>
      <xdr:colOff>358775</xdr:colOff>
      <xdr:row>58</xdr:row>
      <xdr:rowOff>60179</xdr:rowOff>
    </xdr:to>
    <xdr:sp macro="" textlink="">
      <xdr:nvSpPr>
        <xdr:cNvPr id="368" name="円/楕円 367"/>
        <xdr:cNvSpPr/>
      </xdr:nvSpPr>
      <xdr:spPr>
        <a:xfrm>
          <a:off x="7810500" y="99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51306</xdr:rowOff>
    </xdr:from>
    <xdr:ext cx="534377" cy="259045"/>
    <xdr:sp macro="" textlink="">
      <xdr:nvSpPr>
        <xdr:cNvPr id="369" name="テキスト ボックス 368"/>
        <xdr:cNvSpPr txBox="1"/>
      </xdr:nvSpPr>
      <xdr:spPr>
        <a:xfrm>
          <a:off x="7594111" y="99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119456</xdr:rowOff>
    </xdr:from>
    <xdr:to>
      <xdr:col>10</xdr:col>
      <xdr:colOff>155575</xdr:colOff>
      <xdr:row>58</xdr:row>
      <xdr:rowOff>49606</xdr:rowOff>
    </xdr:to>
    <xdr:sp macro="" textlink="">
      <xdr:nvSpPr>
        <xdr:cNvPr id="370" name="円/楕円 369"/>
        <xdr:cNvSpPr/>
      </xdr:nvSpPr>
      <xdr:spPr>
        <a:xfrm>
          <a:off x="6921500" y="989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40733</xdr:rowOff>
    </xdr:from>
    <xdr:ext cx="534377" cy="259045"/>
    <xdr:sp macro="" textlink="">
      <xdr:nvSpPr>
        <xdr:cNvPr id="371" name="テキスト ボックス 370"/>
        <xdr:cNvSpPr txBox="1"/>
      </xdr:nvSpPr>
      <xdr:spPr>
        <a:xfrm>
          <a:off x="6705111" y="998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111404</xdr:rowOff>
    </xdr:from>
    <xdr:to>
      <xdr:col>15</xdr:col>
      <xdr:colOff>180975</xdr:colOff>
      <xdr:row>78</xdr:row>
      <xdr:rowOff>136156</xdr:rowOff>
    </xdr:to>
    <xdr:cxnSp macro="">
      <xdr:nvCxnSpPr>
        <xdr:cNvPr id="400" name="直線コネクタ 399"/>
        <xdr:cNvCxnSpPr/>
      </xdr:nvCxnSpPr>
      <xdr:spPr>
        <a:xfrm flipV="1">
          <a:off x="9639300" y="13484504"/>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136156</xdr:rowOff>
    </xdr:from>
    <xdr:to>
      <xdr:col>14</xdr:col>
      <xdr:colOff>28575</xdr:colOff>
      <xdr:row>78</xdr:row>
      <xdr:rowOff>150076</xdr:rowOff>
    </xdr:to>
    <xdr:cxnSp macro="">
      <xdr:nvCxnSpPr>
        <xdr:cNvPr id="403" name="直線コネクタ 402"/>
        <xdr:cNvCxnSpPr/>
      </xdr:nvCxnSpPr>
      <xdr:spPr>
        <a:xfrm flipV="1">
          <a:off x="8750300" y="13509256"/>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139040</xdr:rowOff>
    </xdr:from>
    <xdr:to>
      <xdr:col>12</xdr:col>
      <xdr:colOff>511175</xdr:colOff>
      <xdr:row>78</xdr:row>
      <xdr:rowOff>150076</xdr:rowOff>
    </xdr:to>
    <xdr:cxnSp macro="">
      <xdr:nvCxnSpPr>
        <xdr:cNvPr id="406" name="直線コネクタ 405"/>
        <xdr:cNvCxnSpPr/>
      </xdr:nvCxnSpPr>
      <xdr:spPr>
        <a:xfrm>
          <a:off x="7861300" y="13512140"/>
          <a:ext cx="889000" cy="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135243</xdr:rowOff>
    </xdr:from>
    <xdr:to>
      <xdr:col>11</xdr:col>
      <xdr:colOff>307975</xdr:colOff>
      <xdr:row>78</xdr:row>
      <xdr:rowOff>139040</xdr:rowOff>
    </xdr:to>
    <xdr:cxnSp macro="">
      <xdr:nvCxnSpPr>
        <xdr:cNvPr id="409" name="直線コネクタ 408"/>
        <xdr:cNvCxnSpPr/>
      </xdr:nvCxnSpPr>
      <xdr:spPr>
        <a:xfrm>
          <a:off x="6972300" y="13508343"/>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60604</xdr:rowOff>
    </xdr:from>
    <xdr:to>
      <xdr:col>15</xdr:col>
      <xdr:colOff>231775</xdr:colOff>
      <xdr:row>78</xdr:row>
      <xdr:rowOff>162204</xdr:rowOff>
    </xdr:to>
    <xdr:sp macro="" textlink="">
      <xdr:nvSpPr>
        <xdr:cNvPr id="419" name="円/楕円 418"/>
        <xdr:cNvSpPr/>
      </xdr:nvSpPr>
      <xdr:spPr>
        <a:xfrm>
          <a:off x="10426700" y="134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146981</xdr:rowOff>
    </xdr:from>
    <xdr:ext cx="469744" cy="259045"/>
    <xdr:sp macro="" textlink="">
      <xdr:nvSpPr>
        <xdr:cNvPr id="420" name="商工費該当値テキスト"/>
        <xdr:cNvSpPr txBox="1"/>
      </xdr:nvSpPr>
      <xdr:spPr>
        <a:xfrm>
          <a:off x="10528300" y="1334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85356</xdr:rowOff>
    </xdr:from>
    <xdr:to>
      <xdr:col>14</xdr:col>
      <xdr:colOff>79375</xdr:colOff>
      <xdr:row>79</xdr:row>
      <xdr:rowOff>15506</xdr:rowOff>
    </xdr:to>
    <xdr:sp macro="" textlink="">
      <xdr:nvSpPr>
        <xdr:cNvPr id="421" name="円/楕円 420"/>
        <xdr:cNvSpPr/>
      </xdr:nvSpPr>
      <xdr:spPr>
        <a:xfrm>
          <a:off x="9588500" y="134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6633</xdr:rowOff>
    </xdr:from>
    <xdr:ext cx="469744" cy="259045"/>
    <xdr:sp macro="" textlink="">
      <xdr:nvSpPr>
        <xdr:cNvPr id="422" name="テキスト ボックス 421"/>
        <xdr:cNvSpPr txBox="1"/>
      </xdr:nvSpPr>
      <xdr:spPr>
        <a:xfrm>
          <a:off x="9404427" y="1355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99276</xdr:rowOff>
    </xdr:from>
    <xdr:to>
      <xdr:col>12</xdr:col>
      <xdr:colOff>561975</xdr:colOff>
      <xdr:row>79</xdr:row>
      <xdr:rowOff>29426</xdr:rowOff>
    </xdr:to>
    <xdr:sp macro="" textlink="">
      <xdr:nvSpPr>
        <xdr:cNvPr id="423" name="円/楕円 422"/>
        <xdr:cNvSpPr/>
      </xdr:nvSpPr>
      <xdr:spPr>
        <a:xfrm>
          <a:off x="8699500" y="13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20553</xdr:rowOff>
    </xdr:from>
    <xdr:ext cx="469744" cy="259045"/>
    <xdr:sp macro="" textlink="">
      <xdr:nvSpPr>
        <xdr:cNvPr id="424" name="テキスト ボックス 423"/>
        <xdr:cNvSpPr txBox="1"/>
      </xdr:nvSpPr>
      <xdr:spPr>
        <a:xfrm>
          <a:off x="8515427" y="1356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88240</xdr:rowOff>
    </xdr:from>
    <xdr:to>
      <xdr:col>11</xdr:col>
      <xdr:colOff>358775</xdr:colOff>
      <xdr:row>79</xdr:row>
      <xdr:rowOff>18390</xdr:rowOff>
    </xdr:to>
    <xdr:sp macro="" textlink="">
      <xdr:nvSpPr>
        <xdr:cNvPr id="425" name="円/楕円 424"/>
        <xdr:cNvSpPr/>
      </xdr:nvSpPr>
      <xdr:spPr>
        <a:xfrm>
          <a:off x="7810500" y="134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9517</xdr:rowOff>
    </xdr:from>
    <xdr:ext cx="469744" cy="259045"/>
    <xdr:sp macro="" textlink="">
      <xdr:nvSpPr>
        <xdr:cNvPr id="426" name="テキスト ボックス 425"/>
        <xdr:cNvSpPr txBox="1"/>
      </xdr:nvSpPr>
      <xdr:spPr>
        <a:xfrm>
          <a:off x="7626427" y="1355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84443</xdr:rowOff>
    </xdr:from>
    <xdr:to>
      <xdr:col>10</xdr:col>
      <xdr:colOff>155575</xdr:colOff>
      <xdr:row>79</xdr:row>
      <xdr:rowOff>14593</xdr:rowOff>
    </xdr:to>
    <xdr:sp macro="" textlink="">
      <xdr:nvSpPr>
        <xdr:cNvPr id="427" name="円/楕円 426"/>
        <xdr:cNvSpPr/>
      </xdr:nvSpPr>
      <xdr:spPr>
        <a:xfrm>
          <a:off x="69215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5720</xdr:rowOff>
    </xdr:from>
    <xdr:ext cx="469744" cy="259045"/>
    <xdr:sp macro="" textlink="">
      <xdr:nvSpPr>
        <xdr:cNvPr id="428" name="テキスト ボックス 427"/>
        <xdr:cNvSpPr txBox="1"/>
      </xdr:nvSpPr>
      <xdr:spPr>
        <a:xfrm>
          <a:off x="6737427" y="13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40846</xdr:rowOff>
    </xdr:from>
    <xdr:to>
      <xdr:col>15</xdr:col>
      <xdr:colOff>180975</xdr:colOff>
      <xdr:row>97</xdr:row>
      <xdr:rowOff>49746</xdr:rowOff>
    </xdr:to>
    <xdr:cxnSp macro="">
      <xdr:nvCxnSpPr>
        <xdr:cNvPr id="457" name="直線コネクタ 456"/>
        <xdr:cNvCxnSpPr/>
      </xdr:nvCxnSpPr>
      <xdr:spPr>
        <a:xfrm flipV="1">
          <a:off x="9639300" y="16500046"/>
          <a:ext cx="838200" cy="18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9847</xdr:rowOff>
    </xdr:from>
    <xdr:to>
      <xdr:col>14</xdr:col>
      <xdr:colOff>28575</xdr:colOff>
      <xdr:row>97</xdr:row>
      <xdr:rowOff>49746</xdr:rowOff>
    </xdr:to>
    <xdr:cxnSp macro="">
      <xdr:nvCxnSpPr>
        <xdr:cNvPr id="460" name="直線コネクタ 459"/>
        <xdr:cNvCxnSpPr/>
      </xdr:nvCxnSpPr>
      <xdr:spPr>
        <a:xfrm>
          <a:off x="8750300" y="16297597"/>
          <a:ext cx="889000" cy="38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9847</xdr:rowOff>
    </xdr:from>
    <xdr:to>
      <xdr:col>12</xdr:col>
      <xdr:colOff>511175</xdr:colOff>
      <xdr:row>96</xdr:row>
      <xdr:rowOff>14610</xdr:rowOff>
    </xdr:to>
    <xdr:cxnSp macro="">
      <xdr:nvCxnSpPr>
        <xdr:cNvPr id="463" name="直線コネクタ 462"/>
        <xdr:cNvCxnSpPr/>
      </xdr:nvCxnSpPr>
      <xdr:spPr>
        <a:xfrm flipV="1">
          <a:off x="7861300" y="16297597"/>
          <a:ext cx="889000" cy="17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5793</xdr:rowOff>
    </xdr:from>
    <xdr:to>
      <xdr:col>11</xdr:col>
      <xdr:colOff>307975</xdr:colOff>
      <xdr:row>96</xdr:row>
      <xdr:rowOff>14610</xdr:rowOff>
    </xdr:to>
    <xdr:cxnSp macro="">
      <xdr:nvCxnSpPr>
        <xdr:cNvPr id="466" name="直線コネクタ 465"/>
        <xdr:cNvCxnSpPr/>
      </xdr:nvCxnSpPr>
      <xdr:spPr>
        <a:xfrm>
          <a:off x="6972300" y="16464993"/>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161496</xdr:rowOff>
    </xdr:from>
    <xdr:to>
      <xdr:col>15</xdr:col>
      <xdr:colOff>231775</xdr:colOff>
      <xdr:row>96</xdr:row>
      <xdr:rowOff>91646</xdr:rowOff>
    </xdr:to>
    <xdr:sp macro="" textlink="">
      <xdr:nvSpPr>
        <xdr:cNvPr id="476" name="円/楕円 475"/>
        <xdr:cNvSpPr/>
      </xdr:nvSpPr>
      <xdr:spPr>
        <a:xfrm>
          <a:off x="10426700" y="164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139923</xdr:rowOff>
    </xdr:from>
    <xdr:ext cx="534377" cy="259045"/>
    <xdr:sp macro="" textlink="">
      <xdr:nvSpPr>
        <xdr:cNvPr id="477" name="土木費該当値テキスト"/>
        <xdr:cNvSpPr txBox="1"/>
      </xdr:nvSpPr>
      <xdr:spPr>
        <a:xfrm>
          <a:off x="10528300" y="164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67,973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170396</xdr:rowOff>
    </xdr:from>
    <xdr:to>
      <xdr:col>14</xdr:col>
      <xdr:colOff>79375</xdr:colOff>
      <xdr:row>97</xdr:row>
      <xdr:rowOff>100546</xdr:rowOff>
    </xdr:to>
    <xdr:sp macro="" textlink="">
      <xdr:nvSpPr>
        <xdr:cNvPr id="478" name="円/楕円 477"/>
        <xdr:cNvSpPr/>
      </xdr:nvSpPr>
      <xdr:spPr>
        <a:xfrm>
          <a:off x="9588500" y="166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91673</xdr:rowOff>
    </xdr:from>
    <xdr:ext cx="534377" cy="259045"/>
    <xdr:sp macro="" textlink="">
      <xdr:nvSpPr>
        <xdr:cNvPr id="479" name="テキスト ボックス 478"/>
        <xdr:cNvSpPr txBox="1"/>
      </xdr:nvSpPr>
      <xdr:spPr>
        <a:xfrm>
          <a:off x="9372111" y="167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130497</xdr:rowOff>
    </xdr:from>
    <xdr:to>
      <xdr:col>12</xdr:col>
      <xdr:colOff>561975</xdr:colOff>
      <xdr:row>95</xdr:row>
      <xdr:rowOff>60647</xdr:rowOff>
    </xdr:to>
    <xdr:sp macro="" textlink="">
      <xdr:nvSpPr>
        <xdr:cNvPr id="480" name="円/楕円 479"/>
        <xdr:cNvSpPr/>
      </xdr:nvSpPr>
      <xdr:spPr>
        <a:xfrm>
          <a:off x="8699500" y="162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77174</xdr:rowOff>
    </xdr:from>
    <xdr:ext cx="534377" cy="259045"/>
    <xdr:sp macro="" textlink="">
      <xdr:nvSpPr>
        <xdr:cNvPr id="481" name="テキスト ボックス 480"/>
        <xdr:cNvSpPr txBox="1"/>
      </xdr:nvSpPr>
      <xdr:spPr>
        <a:xfrm>
          <a:off x="8483111" y="1602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94,541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135260</xdr:rowOff>
    </xdr:from>
    <xdr:to>
      <xdr:col>11</xdr:col>
      <xdr:colOff>358775</xdr:colOff>
      <xdr:row>96</xdr:row>
      <xdr:rowOff>65410</xdr:rowOff>
    </xdr:to>
    <xdr:sp macro="" textlink="">
      <xdr:nvSpPr>
        <xdr:cNvPr id="482" name="円/楕円 481"/>
        <xdr:cNvSpPr/>
      </xdr:nvSpPr>
      <xdr:spPr>
        <a:xfrm>
          <a:off x="7810500" y="164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56537</xdr:rowOff>
    </xdr:from>
    <xdr:ext cx="534377" cy="259045"/>
    <xdr:sp macro="" textlink="">
      <xdr:nvSpPr>
        <xdr:cNvPr id="483" name="テキスト ボックス 482"/>
        <xdr:cNvSpPr txBox="1"/>
      </xdr:nvSpPr>
      <xdr:spPr>
        <a:xfrm>
          <a:off x="7594111" y="165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126443</xdr:rowOff>
    </xdr:from>
    <xdr:to>
      <xdr:col>10</xdr:col>
      <xdr:colOff>155575</xdr:colOff>
      <xdr:row>96</xdr:row>
      <xdr:rowOff>56593</xdr:rowOff>
    </xdr:to>
    <xdr:sp macro="" textlink="">
      <xdr:nvSpPr>
        <xdr:cNvPr id="484" name="円/楕円 483"/>
        <xdr:cNvSpPr/>
      </xdr:nvSpPr>
      <xdr:spPr>
        <a:xfrm>
          <a:off x="6921500" y="164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47720</xdr:rowOff>
    </xdr:from>
    <xdr:ext cx="534377" cy="259045"/>
    <xdr:sp macro="" textlink="">
      <xdr:nvSpPr>
        <xdr:cNvPr id="485" name="テキスト ボックス 484"/>
        <xdr:cNvSpPr txBox="1"/>
      </xdr:nvSpPr>
      <xdr:spPr>
        <a:xfrm>
          <a:off x="6705111" y="165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67127</xdr:rowOff>
    </xdr:from>
    <xdr:to>
      <xdr:col>23</xdr:col>
      <xdr:colOff>517525</xdr:colOff>
      <xdr:row>37</xdr:row>
      <xdr:rowOff>129893</xdr:rowOff>
    </xdr:to>
    <xdr:cxnSp macro="">
      <xdr:nvCxnSpPr>
        <xdr:cNvPr id="514" name="直線コネクタ 513"/>
        <xdr:cNvCxnSpPr/>
      </xdr:nvCxnSpPr>
      <xdr:spPr>
        <a:xfrm flipV="1">
          <a:off x="15481300" y="6410777"/>
          <a:ext cx="8382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129893</xdr:rowOff>
    </xdr:from>
    <xdr:to>
      <xdr:col>22</xdr:col>
      <xdr:colOff>365125</xdr:colOff>
      <xdr:row>38</xdr:row>
      <xdr:rowOff>5855</xdr:rowOff>
    </xdr:to>
    <xdr:cxnSp macro="">
      <xdr:nvCxnSpPr>
        <xdr:cNvPr id="517" name="直線コネクタ 516"/>
        <xdr:cNvCxnSpPr/>
      </xdr:nvCxnSpPr>
      <xdr:spPr>
        <a:xfrm flipV="1">
          <a:off x="14592300" y="6473543"/>
          <a:ext cx="8890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95672</xdr:rowOff>
    </xdr:from>
    <xdr:to>
      <xdr:col>21</xdr:col>
      <xdr:colOff>161925</xdr:colOff>
      <xdr:row>38</xdr:row>
      <xdr:rowOff>5855</xdr:rowOff>
    </xdr:to>
    <xdr:cxnSp macro="">
      <xdr:nvCxnSpPr>
        <xdr:cNvPr id="520" name="直線コネクタ 519"/>
        <xdr:cNvCxnSpPr/>
      </xdr:nvCxnSpPr>
      <xdr:spPr>
        <a:xfrm>
          <a:off x="13703300" y="6096422"/>
          <a:ext cx="889000" cy="4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95672</xdr:rowOff>
    </xdr:from>
    <xdr:to>
      <xdr:col>19</xdr:col>
      <xdr:colOff>644525</xdr:colOff>
      <xdr:row>36</xdr:row>
      <xdr:rowOff>97599</xdr:rowOff>
    </xdr:to>
    <xdr:cxnSp macro="">
      <xdr:nvCxnSpPr>
        <xdr:cNvPr id="523" name="直線コネクタ 522"/>
        <xdr:cNvCxnSpPr/>
      </xdr:nvCxnSpPr>
      <xdr:spPr>
        <a:xfrm flipV="1">
          <a:off x="12814300" y="6096422"/>
          <a:ext cx="889000" cy="17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16327</xdr:rowOff>
    </xdr:from>
    <xdr:to>
      <xdr:col>23</xdr:col>
      <xdr:colOff>568325</xdr:colOff>
      <xdr:row>37</xdr:row>
      <xdr:rowOff>117927</xdr:rowOff>
    </xdr:to>
    <xdr:sp macro="" textlink="">
      <xdr:nvSpPr>
        <xdr:cNvPr id="533" name="円/楕円 532"/>
        <xdr:cNvSpPr/>
      </xdr:nvSpPr>
      <xdr:spPr>
        <a:xfrm>
          <a:off x="16268700" y="63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166204</xdr:rowOff>
    </xdr:from>
    <xdr:ext cx="534377" cy="259045"/>
    <xdr:sp macro="" textlink="">
      <xdr:nvSpPr>
        <xdr:cNvPr id="534" name="消防費該当値テキスト"/>
        <xdr:cNvSpPr txBox="1"/>
      </xdr:nvSpPr>
      <xdr:spPr>
        <a:xfrm>
          <a:off x="16370300" y="63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79093</xdr:rowOff>
    </xdr:from>
    <xdr:to>
      <xdr:col>22</xdr:col>
      <xdr:colOff>415925</xdr:colOff>
      <xdr:row>38</xdr:row>
      <xdr:rowOff>9243</xdr:rowOff>
    </xdr:to>
    <xdr:sp macro="" textlink="">
      <xdr:nvSpPr>
        <xdr:cNvPr id="535" name="円/楕円 534"/>
        <xdr:cNvSpPr/>
      </xdr:nvSpPr>
      <xdr:spPr>
        <a:xfrm>
          <a:off x="15430500" y="642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370</xdr:rowOff>
    </xdr:from>
    <xdr:ext cx="534377" cy="259045"/>
    <xdr:sp macro="" textlink="">
      <xdr:nvSpPr>
        <xdr:cNvPr id="536" name="テキスト ボックス 535"/>
        <xdr:cNvSpPr txBox="1"/>
      </xdr:nvSpPr>
      <xdr:spPr>
        <a:xfrm>
          <a:off x="15214111" y="651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126505</xdr:rowOff>
    </xdr:from>
    <xdr:to>
      <xdr:col>21</xdr:col>
      <xdr:colOff>212725</xdr:colOff>
      <xdr:row>38</xdr:row>
      <xdr:rowOff>56655</xdr:rowOff>
    </xdr:to>
    <xdr:sp macro="" textlink="">
      <xdr:nvSpPr>
        <xdr:cNvPr id="537" name="円/楕円 536"/>
        <xdr:cNvSpPr/>
      </xdr:nvSpPr>
      <xdr:spPr>
        <a:xfrm>
          <a:off x="14541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47782</xdr:rowOff>
    </xdr:from>
    <xdr:ext cx="534377" cy="259045"/>
    <xdr:sp macro="" textlink="">
      <xdr:nvSpPr>
        <xdr:cNvPr id="538" name="テキスト ボックス 537"/>
        <xdr:cNvSpPr txBox="1"/>
      </xdr:nvSpPr>
      <xdr:spPr>
        <a:xfrm>
          <a:off x="14325111" y="6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44872</xdr:rowOff>
    </xdr:from>
    <xdr:to>
      <xdr:col>20</xdr:col>
      <xdr:colOff>9525</xdr:colOff>
      <xdr:row>35</xdr:row>
      <xdr:rowOff>146472</xdr:rowOff>
    </xdr:to>
    <xdr:sp macro="" textlink="">
      <xdr:nvSpPr>
        <xdr:cNvPr id="539" name="円/楕円 538"/>
        <xdr:cNvSpPr/>
      </xdr:nvSpPr>
      <xdr:spPr>
        <a:xfrm>
          <a:off x="13652500" y="60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162999</xdr:rowOff>
    </xdr:from>
    <xdr:ext cx="534377" cy="259045"/>
    <xdr:sp macro="" textlink="">
      <xdr:nvSpPr>
        <xdr:cNvPr id="540" name="テキスト ボックス 539"/>
        <xdr:cNvSpPr txBox="1"/>
      </xdr:nvSpPr>
      <xdr:spPr>
        <a:xfrm>
          <a:off x="13436111" y="582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46799</xdr:rowOff>
    </xdr:from>
    <xdr:to>
      <xdr:col>18</xdr:col>
      <xdr:colOff>492125</xdr:colOff>
      <xdr:row>36</xdr:row>
      <xdr:rowOff>148399</xdr:rowOff>
    </xdr:to>
    <xdr:sp macro="" textlink="">
      <xdr:nvSpPr>
        <xdr:cNvPr id="541" name="円/楕円 540"/>
        <xdr:cNvSpPr/>
      </xdr:nvSpPr>
      <xdr:spPr>
        <a:xfrm>
          <a:off x="12763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164926</xdr:rowOff>
    </xdr:from>
    <xdr:ext cx="534377" cy="259045"/>
    <xdr:sp macro="" textlink="">
      <xdr:nvSpPr>
        <xdr:cNvPr id="542" name="テキスト ボックス 541"/>
        <xdr:cNvSpPr txBox="1"/>
      </xdr:nvSpPr>
      <xdr:spPr>
        <a:xfrm>
          <a:off x="12547111" y="59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89742</xdr:rowOff>
    </xdr:from>
    <xdr:to>
      <xdr:col>23</xdr:col>
      <xdr:colOff>517525</xdr:colOff>
      <xdr:row>57</xdr:row>
      <xdr:rowOff>31476</xdr:rowOff>
    </xdr:to>
    <xdr:cxnSp macro="">
      <xdr:nvCxnSpPr>
        <xdr:cNvPr id="569" name="直線コネクタ 568"/>
        <xdr:cNvCxnSpPr/>
      </xdr:nvCxnSpPr>
      <xdr:spPr>
        <a:xfrm flipV="1">
          <a:off x="15481300" y="9690942"/>
          <a:ext cx="838200" cy="1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27425</xdr:rowOff>
    </xdr:from>
    <xdr:to>
      <xdr:col>22</xdr:col>
      <xdr:colOff>365125</xdr:colOff>
      <xdr:row>57</xdr:row>
      <xdr:rowOff>31476</xdr:rowOff>
    </xdr:to>
    <xdr:cxnSp macro="">
      <xdr:nvCxnSpPr>
        <xdr:cNvPr id="572" name="直線コネクタ 571"/>
        <xdr:cNvCxnSpPr/>
      </xdr:nvCxnSpPr>
      <xdr:spPr>
        <a:xfrm>
          <a:off x="14592300" y="9800075"/>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113095</xdr:rowOff>
    </xdr:from>
    <xdr:to>
      <xdr:col>21</xdr:col>
      <xdr:colOff>161925</xdr:colOff>
      <xdr:row>57</xdr:row>
      <xdr:rowOff>27425</xdr:rowOff>
    </xdr:to>
    <xdr:cxnSp macro="">
      <xdr:nvCxnSpPr>
        <xdr:cNvPr id="575" name="直線コネクタ 574"/>
        <xdr:cNvCxnSpPr/>
      </xdr:nvCxnSpPr>
      <xdr:spPr>
        <a:xfrm>
          <a:off x="13703300" y="9714295"/>
          <a:ext cx="889000" cy="8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113095</xdr:rowOff>
    </xdr:from>
    <xdr:to>
      <xdr:col>19</xdr:col>
      <xdr:colOff>644525</xdr:colOff>
      <xdr:row>56</xdr:row>
      <xdr:rowOff>121568</xdr:rowOff>
    </xdr:to>
    <xdr:cxnSp macro="">
      <xdr:nvCxnSpPr>
        <xdr:cNvPr id="578" name="直線コネクタ 577"/>
        <xdr:cNvCxnSpPr/>
      </xdr:nvCxnSpPr>
      <xdr:spPr>
        <a:xfrm flipV="1">
          <a:off x="12814300" y="9714295"/>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38942</xdr:rowOff>
    </xdr:from>
    <xdr:to>
      <xdr:col>23</xdr:col>
      <xdr:colOff>568325</xdr:colOff>
      <xdr:row>56</xdr:row>
      <xdr:rowOff>140542</xdr:rowOff>
    </xdr:to>
    <xdr:sp macro="" textlink="">
      <xdr:nvSpPr>
        <xdr:cNvPr id="588" name="円/楕円 587"/>
        <xdr:cNvSpPr/>
      </xdr:nvSpPr>
      <xdr:spPr>
        <a:xfrm>
          <a:off x="16268700" y="96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17369</xdr:rowOff>
    </xdr:from>
    <xdr:ext cx="534377" cy="259045"/>
    <xdr:sp macro="" textlink="">
      <xdr:nvSpPr>
        <xdr:cNvPr id="589" name="教育費該当値テキスト"/>
        <xdr:cNvSpPr txBox="1"/>
      </xdr:nvSpPr>
      <xdr:spPr>
        <a:xfrm>
          <a:off x="16370300" y="96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85,927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152126</xdr:rowOff>
    </xdr:from>
    <xdr:to>
      <xdr:col>22</xdr:col>
      <xdr:colOff>415925</xdr:colOff>
      <xdr:row>57</xdr:row>
      <xdr:rowOff>82276</xdr:rowOff>
    </xdr:to>
    <xdr:sp macro="" textlink="">
      <xdr:nvSpPr>
        <xdr:cNvPr id="590" name="円/楕円 589"/>
        <xdr:cNvSpPr/>
      </xdr:nvSpPr>
      <xdr:spPr>
        <a:xfrm>
          <a:off x="15430500" y="97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73403</xdr:rowOff>
    </xdr:from>
    <xdr:ext cx="534377" cy="259045"/>
    <xdr:sp macro="" textlink="">
      <xdr:nvSpPr>
        <xdr:cNvPr id="591" name="テキスト ボックス 590"/>
        <xdr:cNvSpPr txBox="1"/>
      </xdr:nvSpPr>
      <xdr:spPr>
        <a:xfrm>
          <a:off x="15214111" y="98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148075</xdr:rowOff>
    </xdr:from>
    <xdr:to>
      <xdr:col>21</xdr:col>
      <xdr:colOff>212725</xdr:colOff>
      <xdr:row>57</xdr:row>
      <xdr:rowOff>78225</xdr:rowOff>
    </xdr:to>
    <xdr:sp macro="" textlink="">
      <xdr:nvSpPr>
        <xdr:cNvPr id="592" name="円/楕円 591"/>
        <xdr:cNvSpPr/>
      </xdr:nvSpPr>
      <xdr:spPr>
        <a:xfrm>
          <a:off x="14541500" y="97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69352</xdr:rowOff>
    </xdr:from>
    <xdr:ext cx="534377" cy="259045"/>
    <xdr:sp macro="" textlink="">
      <xdr:nvSpPr>
        <xdr:cNvPr id="593" name="テキスト ボックス 592"/>
        <xdr:cNvSpPr txBox="1"/>
      </xdr:nvSpPr>
      <xdr:spPr>
        <a:xfrm>
          <a:off x="14325111" y="98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62295</xdr:rowOff>
    </xdr:from>
    <xdr:to>
      <xdr:col>20</xdr:col>
      <xdr:colOff>9525</xdr:colOff>
      <xdr:row>56</xdr:row>
      <xdr:rowOff>163895</xdr:rowOff>
    </xdr:to>
    <xdr:sp macro="" textlink="">
      <xdr:nvSpPr>
        <xdr:cNvPr id="594" name="円/楕円 593"/>
        <xdr:cNvSpPr/>
      </xdr:nvSpPr>
      <xdr:spPr>
        <a:xfrm>
          <a:off x="13652500" y="96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155022</xdr:rowOff>
    </xdr:from>
    <xdr:ext cx="534377" cy="259045"/>
    <xdr:sp macro="" textlink="">
      <xdr:nvSpPr>
        <xdr:cNvPr id="595" name="テキスト ボックス 594"/>
        <xdr:cNvSpPr txBox="1"/>
      </xdr:nvSpPr>
      <xdr:spPr>
        <a:xfrm>
          <a:off x="13436111" y="975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70768</xdr:rowOff>
    </xdr:from>
    <xdr:to>
      <xdr:col>18</xdr:col>
      <xdr:colOff>492125</xdr:colOff>
      <xdr:row>57</xdr:row>
      <xdr:rowOff>918</xdr:rowOff>
    </xdr:to>
    <xdr:sp macro="" textlink="">
      <xdr:nvSpPr>
        <xdr:cNvPr id="596" name="円/楕円 595"/>
        <xdr:cNvSpPr/>
      </xdr:nvSpPr>
      <xdr:spPr>
        <a:xfrm>
          <a:off x="12763500" y="96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163495</xdr:rowOff>
    </xdr:from>
    <xdr:ext cx="534377" cy="259045"/>
    <xdr:sp macro="" textlink="">
      <xdr:nvSpPr>
        <xdr:cNvPr id="597" name="テキスト ボックス 596"/>
        <xdr:cNvSpPr txBox="1"/>
      </xdr:nvSpPr>
      <xdr:spPr>
        <a:xfrm>
          <a:off x="12547111" y="97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53124</xdr:rowOff>
    </xdr:from>
    <xdr:to>
      <xdr:col>23</xdr:col>
      <xdr:colOff>517525</xdr:colOff>
      <xdr:row>78</xdr:row>
      <xdr:rowOff>139174</xdr:rowOff>
    </xdr:to>
    <xdr:cxnSp macro="">
      <xdr:nvCxnSpPr>
        <xdr:cNvPr id="624" name="直線コネクタ 623"/>
        <xdr:cNvCxnSpPr/>
      </xdr:nvCxnSpPr>
      <xdr:spPr>
        <a:xfrm>
          <a:off x="15481300" y="13426224"/>
          <a:ext cx="838200" cy="8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32624</xdr:rowOff>
    </xdr:from>
    <xdr:to>
      <xdr:col>22</xdr:col>
      <xdr:colOff>365125</xdr:colOff>
      <xdr:row>78</xdr:row>
      <xdr:rowOff>53124</xdr:rowOff>
    </xdr:to>
    <xdr:cxnSp macro="">
      <xdr:nvCxnSpPr>
        <xdr:cNvPr id="627" name="直線コネクタ 626"/>
        <xdr:cNvCxnSpPr/>
      </xdr:nvCxnSpPr>
      <xdr:spPr>
        <a:xfrm>
          <a:off x="14592300" y="13405724"/>
          <a:ext cx="889000" cy="2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32624</xdr:rowOff>
    </xdr:from>
    <xdr:to>
      <xdr:col>21</xdr:col>
      <xdr:colOff>161925</xdr:colOff>
      <xdr:row>78</xdr:row>
      <xdr:rowOff>103851</xdr:rowOff>
    </xdr:to>
    <xdr:cxnSp macro="">
      <xdr:nvCxnSpPr>
        <xdr:cNvPr id="630" name="直線コネクタ 629"/>
        <xdr:cNvCxnSpPr/>
      </xdr:nvCxnSpPr>
      <xdr:spPr>
        <a:xfrm flipV="1">
          <a:off x="13703300" y="13405724"/>
          <a:ext cx="889000" cy="7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52338</xdr:rowOff>
    </xdr:from>
    <xdr:to>
      <xdr:col>19</xdr:col>
      <xdr:colOff>644525</xdr:colOff>
      <xdr:row>78</xdr:row>
      <xdr:rowOff>103851</xdr:rowOff>
    </xdr:to>
    <xdr:cxnSp macro="">
      <xdr:nvCxnSpPr>
        <xdr:cNvPr id="633" name="直線コネクタ 632"/>
        <xdr:cNvCxnSpPr/>
      </xdr:nvCxnSpPr>
      <xdr:spPr>
        <a:xfrm>
          <a:off x="12814300" y="13425438"/>
          <a:ext cx="889000" cy="5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88374</xdr:rowOff>
    </xdr:from>
    <xdr:to>
      <xdr:col>23</xdr:col>
      <xdr:colOff>568325</xdr:colOff>
      <xdr:row>79</xdr:row>
      <xdr:rowOff>18524</xdr:rowOff>
    </xdr:to>
    <xdr:sp macro="" textlink="">
      <xdr:nvSpPr>
        <xdr:cNvPr id="643" name="円/楕円 642"/>
        <xdr:cNvSpPr/>
      </xdr:nvSpPr>
      <xdr:spPr>
        <a:xfrm>
          <a:off x="162687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378565" cy="259045"/>
    <xdr:sp macro="" textlink="">
      <xdr:nvSpPr>
        <xdr:cNvPr id="644" name="災害復旧費該当値テキスト"/>
        <xdr:cNvSpPr txBox="1"/>
      </xdr:nvSpPr>
      <xdr:spPr>
        <a:xfrm>
          <a:off x="16370300" y="13390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2324</xdr:rowOff>
    </xdr:from>
    <xdr:to>
      <xdr:col>22</xdr:col>
      <xdr:colOff>415925</xdr:colOff>
      <xdr:row>78</xdr:row>
      <xdr:rowOff>103924</xdr:rowOff>
    </xdr:to>
    <xdr:sp macro="" textlink="">
      <xdr:nvSpPr>
        <xdr:cNvPr id="645" name="円/楕円 644"/>
        <xdr:cNvSpPr/>
      </xdr:nvSpPr>
      <xdr:spPr>
        <a:xfrm>
          <a:off x="15430500" y="133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120451</xdr:rowOff>
    </xdr:from>
    <xdr:ext cx="534377" cy="259045"/>
    <xdr:sp macro="" textlink="">
      <xdr:nvSpPr>
        <xdr:cNvPr id="646" name="テキスト ボックス 645"/>
        <xdr:cNvSpPr txBox="1"/>
      </xdr:nvSpPr>
      <xdr:spPr>
        <a:xfrm>
          <a:off x="15214111" y="131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153274</xdr:rowOff>
    </xdr:from>
    <xdr:to>
      <xdr:col>21</xdr:col>
      <xdr:colOff>212725</xdr:colOff>
      <xdr:row>78</xdr:row>
      <xdr:rowOff>83424</xdr:rowOff>
    </xdr:to>
    <xdr:sp macro="" textlink="">
      <xdr:nvSpPr>
        <xdr:cNvPr id="647" name="円/楕円 646"/>
        <xdr:cNvSpPr/>
      </xdr:nvSpPr>
      <xdr:spPr>
        <a:xfrm>
          <a:off x="14541500" y="133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99951</xdr:rowOff>
    </xdr:from>
    <xdr:ext cx="534377" cy="259045"/>
    <xdr:sp macro="" textlink="">
      <xdr:nvSpPr>
        <xdr:cNvPr id="648" name="テキスト ボックス 647"/>
        <xdr:cNvSpPr txBox="1"/>
      </xdr:nvSpPr>
      <xdr:spPr>
        <a:xfrm>
          <a:off x="14325111" y="131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53051</xdr:rowOff>
    </xdr:from>
    <xdr:to>
      <xdr:col>20</xdr:col>
      <xdr:colOff>9525</xdr:colOff>
      <xdr:row>78</xdr:row>
      <xdr:rowOff>154651</xdr:rowOff>
    </xdr:to>
    <xdr:sp macro="" textlink="">
      <xdr:nvSpPr>
        <xdr:cNvPr id="649" name="円/楕円 648"/>
        <xdr:cNvSpPr/>
      </xdr:nvSpPr>
      <xdr:spPr>
        <a:xfrm>
          <a:off x="13652500" y="134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145778</xdr:rowOff>
    </xdr:from>
    <xdr:ext cx="469744" cy="259045"/>
    <xdr:sp macro="" textlink="">
      <xdr:nvSpPr>
        <xdr:cNvPr id="650" name="テキスト ボックス 649"/>
        <xdr:cNvSpPr txBox="1"/>
      </xdr:nvSpPr>
      <xdr:spPr>
        <a:xfrm>
          <a:off x="13468427" y="1351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1538</xdr:rowOff>
    </xdr:from>
    <xdr:to>
      <xdr:col>18</xdr:col>
      <xdr:colOff>492125</xdr:colOff>
      <xdr:row>78</xdr:row>
      <xdr:rowOff>103138</xdr:rowOff>
    </xdr:to>
    <xdr:sp macro="" textlink="">
      <xdr:nvSpPr>
        <xdr:cNvPr id="651" name="円/楕円 650"/>
        <xdr:cNvSpPr/>
      </xdr:nvSpPr>
      <xdr:spPr>
        <a:xfrm>
          <a:off x="12763500" y="13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119665</xdr:rowOff>
    </xdr:from>
    <xdr:ext cx="534377" cy="259045"/>
    <xdr:sp macro="" textlink="">
      <xdr:nvSpPr>
        <xdr:cNvPr id="652" name="テキスト ボックス 651"/>
        <xdr:cNvSpPr txBox="1"/>
      </xdr:nvSpPr>
      <xdr:spPr>
        <a:xfrm>
          <a:off x="12547111" y="131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43459</xdr:rowOff>
    </xdr:from>
    <xdr:to>
      <xdr:col>23</xdr:col>
      <xdr:colOff>517525</xdr:colOff>
      <xdr:row>96</xdr:row>
      <xdr:rowOff>71605</xdr:rowOff>
    </xdr:to>
    <xdr:cxnSp macro="">
      <xdr:nvCxnSpPr>
        <xdr:cNvPr id="679" name="直線コネクタ 678"/>
        <xdr:cNvCxnSpPr/>
      </xdr:nvCxnSpPr>
      <xdr:spPr>
        <a:xfrm flipV="1">
          <a:off x="15481300" y="16502659"/>
          <a:ext cx="8382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43049</xdr:rowOff>
    </xdr:from>
    <xdr:to>
      <xdr:col>22</xdr:col>
      <xdr:colOff>365125</xdr:colOff>
      <xdr:row>96</xdr:row>
      <xdr:rowOff>71605</xdr:rowOff>
    </xdr:to>
    <xdr:cxnSp macro="">
      <xdr:nvCxnSpPr>
        <xdr:cNvPr id="682" name="直線コネクタ 681"/>
        <xdr:cNvCxnSpPr/>
      </xdr:nvCxnSpPr>
      <xdr:spPr>
        <a:xfrm>
          <a:off x="14592300" y="16502249"/>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43049</xdr:rowOff>
    </xdr:from>
    <xdr:to>
      <xdr:col>21</xdr:col>
      <xdr:colOff>161925</xdr:colOff>
      <xdr:row>96</xdr:row>
      <xdr:rowOff>60151</xdr:rowOff>
    </xdr:to>
    <xdr:cxnSp macro="">
      <xdr:nvCxnSpPr>
        <xdr:cNvPr id="685" name="直線コネクタ 684"/>
        <xdr:cNvCxnSpPr/>
      </xdr:nvCxnSpPr>
      <xdr:spPr>
        <a:xfrm flipV="1">
          <a:off x="13703300" y="16502249"/>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40255</xdr:rowOff>
    </xdr:from>
    <xdr:to>
      <xdr:col>19</xdr:col>
      <xdr:colOff>644525</xdr:colOff>
      <xdr:row>96</xdr:row>
      <xdr:rowOff>60151</xdr:rowOff>
    </xdr:to>
    <xdr:cxnSp macro="">
      <xdr:nvCxnSpPr>
        <xdr:cNvPr id="688" name="直線コネクタ 687"/>
        <xdr:cNvCxnSpPr/>
      </xdr:nvCxnSpPr>
      <xdr:spPr>
        <a:xfrm>
          <a:off x="12814300" y="16499455"/>
          <a:ext cx="8890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164109</xdr:rowOff>
    </xdr:from>
    <xdr:to>
      <xdr:col>23</xdr:col>
      <xdr:colOff>568325</xdr:colOff>
      <xdr:row>96</xdr:row>
      <xdr:rowOff>94259</xdr:rowOff>
    </xdr:to>
    <xdr:sp macro="" textlink="">
      <xdr:nvSpPr>
        <xdr:cNvPr id="698" name="円/楕円 697"/>
        <xdr:cNvSpPr/>
      </xdr:nvSpPr>
      <xdr:spPr>
        <a:xfrm>
          <a:off x="16268700" y="164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142536</xdr:rowOff>
    </xdr:from>
    <xdr:ext cx="534377" cy="259045"/>
    <xdr:sp macro="" textlink="">
      <xdr:nvSpPr>
        <xdr:cNvPr id="699" name="公債費該当値テキスト"/>
        <xdr:cNvSpPr txBox="1"/>
      </xdr:nvSpPr>
      <xdr:spPr>
        <a:xfrm>
          <a:off x="16370300" y="164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20805</xdr:rowOff>
    </xdr:from>
    <xdr:to>
      <xdr:col>22</xdr:col>
      <xdr:colOff>415925</xdr:colOff>
      <xdr:row>96</xdr:row>
      <xdr:rowOff>122405</xdr:rowOff>
    </xdr:to>
    <xdr:sp macro="" textlink="">
      <xdr:nvSpPr>
        <xdr:cNvPr id="700" name="円/楕円 699"/>
        <xdr:cNvSpPr/>
      </xdr:nvSpPr>
      <xdr:spPr>
        <a:xfrm>
          <a:off x="15430500" y="164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113532</xdr:rowOff>
    </xdr:from>
    <xdr:ext cx="534377" cy="259045"/>
    <xdr:sp macro="" textlink="">
      <xdr:nvSpPr>
        <xdr:cNvPr id="701" name="テキスト ボックス 700"/>
        <xdr:cNvSpPr txBox="1"/>
      </xdr:nvSpPr>
      <xdr:spPr>
        <a:xfrm>
          <a:off x="15214111" y="165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89,894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163699</xdr:rowOff>
    </xdr:from>
    <xdr:to>
      <xdr:col>21</xdr:col>
      <xdr:colOff>212725</xdr:colOff>
      <xdr:row>96</xdr:row>
      <xdr:rowOff>93849</xdr:rowOff>
    </xdr:to>
    <xdr:sp macro="" textlink="">
      <xdr:nvSpPr>
        <xdr:cNvPr id="702" name="円/楕円 701"/>
        <xdr:cNvSpPr/>
      </xdr:nvSpPr>
      <xdr:spPr>
        <a:xfrm>
          <a:off x="14541500" y="164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84976</xdr:rowOff>
    </xdr:from>
    <xdr:ext cx="534377" cy="259045"/>
    <xdr:sp macro="" textlink="">
      <xdr:nvSpPr>
        <xdr:cNvPr id="703" name="テキスト ボックス 702"/>
        <xdr:cNvSpPr txBox="1"/>
      </xdr:nvSpPr>
      <xdr:spPr>
        <a:xfrm>
          <a:off x="14325111" y="165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9351</xdr:rowOff>
    </xdr:from>
    <xdr:to>
      <xdr:col>20</xdr:col>
      <xdr:colOff>9525</xdr:colOff>
      <xdr:row>96</xdr:row>
      <xdr:rowOff>110951</xdr:rowOff>
    </xdr:to>
    <xdr:sp macro="" textlink="">
      <xdr:nvSpPr>
        <xdr:cNvPr id="704" name="円/楕円 703"/>
        <xdr:cNvSpPr/>
      </xdr:nvSpPr>
      <xdr:spPr>
        <a:xfrm>
          <a:off x="13652500" y="164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102078</xdr:rowOff>
    </xdr:from>
    <xdr:ext cx="534377" cy="259045"/>
    <xdr:sp macro="" textlink="">
      <xdr:nvSpPr>
        <xdr:cNvPr id="705" name="テキスト ボックス 704"/>
        <xdr:cNvSpPr txBox="1"/>
      </xdr:nvSpPr>
      <xdr:spPr>
        <a:xfrm>
          <a:off x="13436111" y="165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160905</xdr:rowOff>
    </xdr:from>
    <xdr:to>
      <xdr:col>18</xdr:col>
      <xdr:colOff>492125</xdr:colOff>
      <xdr:row>96</xdr:row>
      <xdr:rowOff>91055</xdr:rowOff>
    </xdr:to>
    <xdr:sp macro="" textlink="">
      <xdr:nvSpPr>
        <xdr:cNvPr id="706" name="円/楕円 705"/>
        <xdr:cNvSpPr/>
      </xdr:nvSpPr>
      <xdr:spPr>
        <a:xfrm>
          <a:off x="12763500" y="16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82182</xdr:rowOff>
    </xdr:from>
    <xdr:ext cx="534377" cy="259045"/>
    <xdr:sp macro="" textlink="">
      <xdr:nvSpPr>
        <xdr:cNvPr id="707" name="テキスト ボックス 706"/>
        <xdr:cNvSpPr txBox="1"/>
      </xdr:nvSpPr>
      <xdr:spPr>
        <a:xfrm>
          <a:off x="12547111" y="165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総務費は、住民一人あたり</a:t>
          </a:r>
          <a:r>
            <a:rPr kumimoji="1" lang="en-US" altLang="ja-JP" sz="1300">
              <a:latin typeface="ＭＳ Ｐゴシック"/>
            </a:rPr>
            <a:t>235,537</a:t>
          </a:r>
          <a:r>
            <a:rPr kumimoji="1" lang="ja-JP" altLang="en-US" sz="1300">
              <a:latin typeface="ＭＳ Ｐゴシック"/>
            </a:rPr>
            <a:t>円となっており、類似団体平均よりも約</a:t>
          </a:r>
          <a:r>
            <a:rPr kumimoji="1" lang="en-US" altLang="ja-JP" sz="1300">
              <a:latin typeface="ＭＳ Ｐゴシック"/>
            </a:rPr>
            <a:t>69,000</a:t>
          </a:r>
          <a:r>
            <a:rPr kumimoji="1" lang="ja-JP" altLang="en-US" sz="1300">
              <a:latin typeface="ＭＳ Ｐゴシック"/>
            </a:rPr>
            <a:t>円高くなっている。類似団体より高い傾向は</a:t>
          </a:r>
          <a:r>
            <a:rPr kumimoji="1" lang="en-US" altLang="ja-JP" sz="1300">
              <a:latin typeface="ＭＳ Ｐゴシック"/>
            </a:rPr>
            <a:t>H24</a:t>
          </a:r>
          <a:r>
            <a:rPr kumimoji="1" lang="ja-JP" altLang="en-US" sz="1300">
              <a:latin typeface="ＭＳ Ｐゴシック"/>
            </a:rPr>
            <a:t>から続いているが、これは新庁舎建設や、太陽光発電設備整備、住民交流拠点施設整備など大規模なハード事業が続いたことに起因している。</a:t>
          </a:r>
          <a:endParaRPr kumimoji="1" lang="en-US" altLang="ja-JP" sz="1300">
            <a:latin typeface="ＭＳ Ｐゴシック"/>
          </a:endParaRPr>
        </a:p>
        <a:p>
          <a:r>
            <a:rPr kumimoji="1" lang="ja-JP" altLang="en-US" sz="1300">
              <a:latin typeface="ＭＳ Ｐゴシック"/>
            </a:rPr>
            <a:t>　民生費については、すみた荘建設事業があった</a:t>
          </a:r>
          <a:r>
            <a:rPr kumimoji="1" lang="en-US" altLang="ja-JP" sz="1300">
              <a:latin typeface="ＭＳ Ｐゴシック"/>
            </a:rPr>
            <a:t>H26</a:t>
          </a:r>
          <a:r>
            <a:rPr kumimoji="1" lang="ja-JP" altLang="en-US" sz="1300">
              <a:latin typeface="ＭＳ Ｐゴシック"/>
            </a:rPr>
            <a:t>よりは低くなったものの、類似団体平均より約</a:t>
          </a:r>
          <a:r>
            <a:rPr kumimoji="1" lang="en-US" altLang="ja-JP" sz="1300">
              <a:latin typeface="ＭＳ Ｐゴシック"/>
            </a:rPr>
            <a:t>40,000</a:t>
          </a:r>
          <a:r>
            <a:rPr kumimoji="1" lang="ja-JP" altLang="en-US" sz="1300">
              <a:latin typeface="ＭＳ Ｐゴシック"/>
            </a:rPr>
            <a:t>円ほど高くなっている。町独自で実施している医療費助成にかかる費用、また</a:t>
          </a:r>
          <a:r>
            <a:rPr lang="ja-JP" altLang="ja-JP" sz="1300" b="0" i="0" baseline="0">
              <a:solidFill>
                <a:schemeClr val="dk1"/>
              </a:solidFill>
              <a:effectLst/>
              <a:latin typeface="+mn-lt"/>
              <a:ea typeface="+mn-ea"/>
              <a:cs typeface="+mn-cs"/>
            </a:rPr>
            <a:t>障がい者自立支援関係の費用が増加傾向</a:t>
          </a:r>
          <a:r>
            <a:rPr lang="ja-JP" altLang="en-US" sz="1300" b="0" i="0" baseline="0">
              <a:solidFill>
                <a:schemeClr val="dk1"/>
              </a:solidFill>
              <a:effectLst/>
              <a:latin typeface="+mn-lt"/>
              <a:ea typeface="+mn-ea"/>
              <a:cs typeface="+mn-cs"/>
            </a:rPr>
            <a:t>にあることに起因している。</a:t>
          </a:r>
          <a:endParaRPr lang="en-US" altLang="ja-JP" sz="1300" b="0" i="0" baseline="0">
            <a:solidFill>
              <a:schemeClr val="dk1"/>
            </a:solidFill>
            <a:effectLst/>
            <a:latin typeface="+mn-lt"/>
            <a:ea typeface="+mn-ea"/>
            <a:cs typeface="+mn-cs"/>
          </a:endParaRPr>
        </a:p>
        <a:p>
          <a:r>
            <a:rPr kumimoji="1" lang="ja-JP" altLang="en-US" sz="1300" b="0" i="0" baseline="0">
              <a:solidFill>
                <a:schemeClr val="dk1"/>
              </a:solidFill>
              <a:effectLst/>
              <a:latin typeface="+mn-lt"/>
              <a:ea typeface="+mn-ea"/>
              <a:cs typeface="+mn-cs"/>
            </a:rPr>
            <a:t>　教育費については、人件費の増や社会体育館改修工事による普通建設事業費の増、教育振興基金への積立金の増に起因し、</a:t>
          </a:r>
          <a:r>
            <a:rPr kumimoji="1" lang="en-US" altLang="ja-JP" sz="1300" b="0" i="0" baseline="0">
              <a:solidFill>
                <a:schemeClr val="dk1"/>
              </a:solidFill>
              <a:effectLst/>
              <a:latin typeface="+mn-lt"/>
              <a:ea typeface="+mn-ea"/>
              <a:cs typeface="+mn-cs"/>
            </a:rPr>
            <a:t>24,756</a:t>
          </a:r>
          <a:r>
            <a:rPr kumimoji="1" lang="ja-JP" altLang="en-US" sz="1300" b="0" i="0" baseline="0">
              <a:solidFill>
                <a:schemeClr val="dk1"/>
              </a:solidFill>
              <a:effectLst/>
              <a:latin typeface="+mn-lt"/>
              <a:ea typeface="+mn-ea"/>
              <a:cs typeface="+mn-cs"/>
            </a:rPr>
            <a:t>円増加している。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財政調整基金残高に係る標準財政規模比については、平成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年度に取り崩しを行ったため一時減少したが、その後は多額の一般財源を要する大型事業もなく、計画的に積立を行っているため増加している。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実質収支に係る標準財政規模比については、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％の間で安定している。実質単年度収支については、減債基金や庁舎建設基金への積立により、</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でマイナスとなった。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いずれの会計も赤字額は生じていない。一般会計では、各年度の事業等の動向により、対標準財政規模比にある程度の振れ幅はあるものの、３～６％の間で推移しており、概ね適正な収支になっていると思われる。国民健康保険については、</a:t>
          </a:r>
          <a:r>
            <a:rPr lang="ja-JP" altLang="en-US" sz="1100" b="0" i="0" baseline="0">
              <a:solidFill>
                <a:schemeClr val="dk1"/>
              </a:solidFill>
              <a:effectLst/>
              <a:latin typeface="+mn-lt"/>
              <a:ea typeface="+mn-ea"/>
              <a:cs typeface="+mn-cs"/>
            </a:rPr>
            <a:t>保険給付費</a:t>
          </a:r>
          <a:r>
            <a:rPr lang="ja-JP" altLang="ja-JP" sz="1100" b="0" i="0" baseline="0">
              <a:solidFill>
                <a:schemeClr val="dk1"/>
              </a:solidFill>
              <a:effectLst/>
              <a:latin typeface="+mn-lt"/>
              <a:ea typeface="+mn-ea"/>
              <a:cs typeface="+mn-cs"/>
            </a:rPr>
            <a:t>が年々増加傾向であることに対応するべく、平成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保険税を引き上げし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、財政規模比</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上昇している。少子高齢化や人口減少などにより、各特別会計の運営が厳しくなっていくと予想されるが、保険税、保険料、料金などの見直しを定期的に行い、健全な財政運営に努める。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61</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63</v>
      </c>
      <c r="C3" s="560"/>
      <c r="D3" s="560"/>
      <c r="E3" s="561"/>
      <c r="F3" s="561"/>
      <c r="G3" s="561"/>
      <c r="H3" s="561"/>
      <c r="I3" s="561"/>
      <c r="J3" s="561"/>
      <c r="K3" s="561"/>
      <c r="L3" s="561" t="s">
        <v>64</v>
      </c>
      <c r="M3" s="561"/>
      <c r="N3" s="561"/>
      <c r="O3" s="561"/>
      <c r="P3" s="561"/>
      <c r="Q3" s="561"/>
      <c r="R3" s="564"/>
      <c r="S3" s="564"/>
      <c r="T3" s="564"/>
      <c r="U3" s="564"/>
      <c r="V3" s="565"/>
      <c r="W3" s="462" t="s">
        <v>65</v>
      </c>
      <c r="X3" s="463"/>
      <c r="Y3" s="463"/>
      <c r="Z3" s="463"/>
      <c r="AA3" s="463"/>
      <c r="AB3" s="560"/>
      <c r="AC3" s="564" t="s">
        <v>66</v>
      </c>
      <c r="AD3" s="463"/>
      <c r="AE3" s="463"/>
      <c r="AF3" s="463"/>
      <c r="AG3" s="463"/>
      <c r="AH3" s="463"/>
      <c r="AI3" s="463"/>
      <c r="AJ3" s="463"/>
      <c r="AK3" s="463"/>
      <c r="AL3" s="526"/>
      <c r="AM3" s="462" t="s">
        <v>67</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68</v>
      </c>
      <c r="BO3" s="463"/>
      <c r="BP3" s="463"/>
      <c r="BQ3" s="463"/>
      <c r="BR3" s="463"/>
      <c r="BS3" s="463"/>
      <c r="BT3" s="463"/>
      <c r="BU3" s="526"/>
      <c r="BV3" s="462" t="s">
        <v>69</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70</v>
      </c>
      <c r="CU3" s="463"/>
      <c r="CV3" s="463"/>
      <c r="CW3" s="463"/>
      <c r="CX3" s="463"/>
      <c r="CY3" s="463"/>
      <c r="CZ3" s="463"/>
      <c r="DA3" s="526"/>
      <c r="DB3" s="462" t="s">
        <v>71</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72</v>
      </c>
      <c r="AZ4" s="376"/>
      <c r="BA4" s="376"/>
      <c r="BB4" s="376"/>
      <c r="BC4" s="376"/>
      <c r="BD4" s="376"/>
      <c r="BE4" s="376"/>
      <c r="BF4" s="376"/>
      <c r="BG4" s="376"/>
      <c r="BH4" s="376"/>
      <c r="BI4" s="376"/>
      <c r="BJ4" s="376"/>
      <c r="BK4" s="376"/>
      <c r="BL4" s="376"/>
      <c r="BM4" s="377"/>
      <c r="BN4" s="378">
        <v>5271444</v>
      </c>
      <c r="BO4" s="379"/>
      <c r="BP4" s="379"/>
      <c r="BQ4" s="379"/>
      <c r="BR4" s="379"/>
      <c r="BS4" s="379"/>
      <c r="BT4" s="379"/>
      <c r="BU4" s="380"/>
      <c r="BV4" s="378">
        <v>6170501</v>
      </c>
      <c r="BW4" s="379"/>
      <c r="BX4" s="379"/>
      <c r="BY4" s="379"/>
      <c r="BZ4" s="379"/>
      <c r="CA4" s="379"/>
      <c r="CB4" s="379"/>
      <c r="CC4" s="380"/>
      <c r="CD4" s="552" t="s">
        <v>73</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74</v>
      </c>
      <c r="AN5" s="357"/>
      <c r="AO5" s="357"/>
      <c r="AP5" s="357"/>
      <c r="AQ5" s="357"/>
      <c r="AR5" s="357"/>
      <c r="AS5" s="357"/>
      <c r="AT5" s="358"/>
      <c r="AU5" s="440" t="s">
        <v>75</v>
      </c>
      <c r="AV5" s="441"/>
      <c r="AW5" s="441"/>
      <c r="AX5" s="441"/>
      <c r="AY5" s="363" t="s">
        <v>76</v>
      </c>
      <c r="AZ5" s="364"/>
      <c r="BA5" s="364"/>
      <c r="BB5" s="364"/>
      <c r="BC5" s="364"/>
      <c r="BD5" s="364"/>
      <c r="BE5" s="364"/>
      <c r="BF5" s="364"/>
      <c r="BG5" s="364"/>
      <c r="BH5" s="364"/>
      <c r="BI5" s="364"/>
      <c r="BJ5" s="364"/>
      <c r="BK5" s="364"/>
      <c r="BL5" s="364"/>
      <c r="BM5" s="365"/>
      <c r="BN5" s="383">
        <v>5101776</v>
      </c>
      <c r="BO5" s="384"/>
      <c r="BP5" s="384"/>
      <c r="BQ5" s="384"/>
      <c r="BR5" s="384"/>
      <c r="BS5" s="384"/>
      <c r="BT5" s="384"/>
      <c r="BU5" s="385"/>
      <c r="BV5" s="383">
        <v>5971983</v>
      </c>
      <c r="BW5" s="384"/>
      <c r="BX5" s="384"/>
      <c r="BY5" s="384"/>
      <c r="BZ5" s="384"/>
      <c r="CA5" s="384"/>
      <c r="CB5" s="384"/>
      <c r="CC5" s="385"/>
      <c r="CD5" s="392" t="s">
        <v>77</v>
      </c>
      <c r="CE5" s="393"/>
      <c r="CF5" s="393"/>
      <c r="CG5" s="393"/>
      <c r="CH5" s="393"/>
      <c r="CI5" s="393"/>
      <c r="CJ5" s="393"/>
      <c r="CK5" s="393"/>
      <c r="CL5" s="393"/>
      <c r="CM5" s="393"/>
      <c r="CN5" s="393"/>
      <c r="CO5" s="393"/>
      <c r="CP5" s="393"/>
      <c r="CQ5" s="393"/>
      <c r="CR5" s="393"/>
      <c r="CS5" s="394"/>
      <c r="CT5" s="353">
        <v>81.900000000000006</v>
      </c>
      <c r="CU5" s="354"/>
      <c r="CV5" s="354"/>
      <c r="CW5" s="354"/>
      <c r="CX5" s="354"/>
      <c r="CY5" s="354"/>
      <c r="CZ5" s="354"/>
      <c r="DA5" s="355"/>
      <c r="DB5" s="353">
        <v>80.5</v>
      </c>
      <c r="DC5" s="354"/>
      <c r="DD5" s="354"/>
      <c r="DE5" s="354"/>
      <c r="DF5" s="354"/>
      <c r="DG5" s="354"/>
      <c r="DH5" s="354"/>
      <c r="DI5" s="355"/>
      <c r="DJ5" s="137"/>
      <c r="DK5" s="137"/>
      <c r="DL5" s="137"/>
      <c r="DM5" s="137"/>
      <c r="DN5" s="137"/>
      <c r="DO5" s="137"/>
    </row>
    <row r="6" spans="1:119" ht="18.75" customHeight="1">
      <c r="A6" s="138"/>
      <c r="B6" s="532" t="s">
        <v>78</v>
      </c>
      <c r="C6" s="397"/>
      <c r="D6" s="397"/>
      <c r="E6" s="533"/>
      <c r="F6" s="533"/>
      <c r="G6" s="533"/>
      <c r="H6" s="533"/>
      <c r="I6" s="533"/>
      <c r="J6" s="533"/>
      <c r="K6" s="533"/>
      <c r="L6" s="533" t="s">
        <v>79</v>
      </c>
      <c r="M6" s="533"/>
      <c r="N6" s="533"/>
      <c r="O6" s="533"/>
      <c r="P6" s="533"/>
      <c r="Q6" s="533"/>
      <c r="R6" s="421"/>
      <c r="S6" s="421"/>
      <c r="T6" s="421"/>
      <c r="U6" s="421"/>
      <c r="V6" s="539"/>
      <c r="W6" s="472" t="s">
        <v>80</v>
      </c>
      <c r="X6" s="396"/>
      <c r="Y6" s="396"/>
      <c r="Z6" s="396"/>
      <c r="AA6" s="396"/>
      <c r="AB6" s="397"/>
      <c r="AC6" s="544" t="s">
        <v>81</v>
      </c>
      <c r="AD6" s="545"/>
      <c r="AE6" s="545"/>
      <c r="AF6" s="545"/>
      <c r="AG6" s="545"/>
      <c r="AH6" s="545"/>
      <c r="AI6" s="545"/>
      <c r="AJ6" s="545"/>
      <c r="AK6" s="545"/>
      <c r="AL6" s="546"/>
      <c r="AM6" s="452" t="s">
        <v>82</v>
      </c>
      <c r="AN6" s="357"/>
      <c r="AO6" s="357"/>
      <c r="AP6" s="357"/>
      <c r="AQ6" s="357"/>
      <c r="AR6" s="357"/>
      <c r="AS6" s="357"/>
      <c r="AT6" s="358"/>
      <c r="AU6" s="440" t="s">
        <v>75</v>
      </c>
      <c r="AV6" s="441"/>
      <c r="AW6" s="441"/>
      <c r="AX6" s="441"/>
      <c r="AY6" s="363" t="s">
        <v>83</v>
      </c>
      <c r="AZ6" s="364"/>
      <c r="BA6" s="364"/>
      <c r="BB6" s="364"/>
      <c r="BC6" s="364"/>
      <c r="BD6" s="364"/>
      <c r="BE6" s="364"/>
      <c r="BF6" s="364"/>
      <c r="BG6" s="364"/>
      <c r="BH6" s="364"/>
      <c r="BI6" s="364"/>
      <c r="BJ6" s="364"/>
      <c r="BK6" s="364"/>
      <c r="BL6" s="364"/>
      <c r="BM6" s="365"/>
      <c r="BN6" s="383">
        <v>169668</v>
      </c>
      <c r="BO6" s="384"/>
      <c r="BP6" s="384"/>
      <c r="BQ6" s="384"/>
      <c r="BR6" s="384"/>
      <c r="BS6" s="384"/>
      <c r="BT6" s="384"/>
      <c r="BU6" s="385"/>
      <c r="BV6" s="383">
        <v>198518</v>
      </c>
      <c r="BW6" s="384"/>
      <c r="BX6" s="384"/>
      <c r="BY6" s="384"/>
      <c r="BZ6" s="384"/>
      <c r="CA6" s="384"/>
      <c r="CB6" s="384"/>
      <c r="CC6" s="385"/>
      <c r="CD6" s="392" t="s">
        <v>84</v>
      </c>
      <c r="CE6" s="393"/>
      <c r="CF6" s="393"/>
      <c r="CG6" s="393"/>
      <c r="CH6" s="393"/>
      <c r="CI6" s="393"/>
      <c r="CJ6" s="393"/>
      <c r="CK6" s="393"/>
      <c r="CL6" s="393"/>
      <c r="CM6" s="393"/>
      <c r="CN6" s="393"/>
      <c r="CO6" s="393"/>
      <c r="CP6" s="393"/>
      <c r="CQ6" s="393"/>
      <c r="CR6" s="393"/>
      <c r="CS6" s="394"/>
      <c r="CT6" s="529">
        <v>86</v>
      </c>
      <c r="CU6" s="530"/>
      <c r="CV6" s="530"/>
      <c r="CW6" s="530"/>
      <c r="CX6" s="530"/>
      <c r="CY6" s="530"/>
      <c r="CZ6" s="530"/>
      <c r="DA6" s="531"/>
      <c r="DB6" s="529">
        <v>84.8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85</v>
      </c>
      <c r="AN7" s="357"/>
      <c r="AO7" s="357"/>
      <c r="AP7" s="357"/>
      <c r="AQ7" s="357"/>
      <c r="AR7" s="357"/>
      <c r="AS7" s="357"/>
      <c r="AT7" s="358"/>
      <c r="AU7" s="440" t="s">
        <v>86</v>
      </c>
      <c r="AV7" s="441"/>
      <c r="AW7" s="441"/>
      <c r="AX7" s="441"/>
      <c r="AY7" s="363" t="s">
        <v>87</v>
      </c>
      <c r="AZ7" s="364"/>
      <c r="BA7" s="364"/>
      <c r="BB7" s="364"/>
      <c r="BC7" s="364"/>
      <c r="BD7" s="364"/>
      <c r="BE7" s="364"/>
      <c r="BF7" s="364"/>
      <c r="BG7" s="364"/>
      <c r="BH7" s="364"/>
      <c r="BI7" s="364"/>
      <c r="BJ7" s="364"/>
      <c r="BK7" s="364"/>
      <c r="BL7" s="364"/>
      <c r="BM7" s="365"/>
      <c r="BN7" s="383">
        <v>55143</v>
      </c>
      <c r="BO7" s="384"/>
      <c r="BP7" s="384"/>
      <c r="BQ7" s="384"/>
      <c r="BR7" s="384"/>
      <c r="BS7" s="384"/>
      <c r="BT7" s="384"/>
      <c r="BU7" s="385"/>
      <c r="BV7" s="383">
        <v>12621</v>
      </c>
      <c r="BW7" s="384"/>
      <c r="BX7" s="384"/>
      <c r="BY7" s="384"/>
      <c r="BZ7" s="384"/>
      <c r="CA7" s="384"/>
      <c r="CB7" s="384"/>
      <c r="CC7" s="385"/>
      <c r="CD7" s="392" t="s">
        <v>88</v>
      </c>
      <c r="CE7" s="393"/>
      <c r="CF7" s="393"/>
      <c r="CG7" s="393"/>
      <c r="CH7" s="393"/>
      <c r="CI7" s="393"/>
      <c r="CJ7" s="393"/>
      <c r="CK7" s="393"/>
      <c r="CL7" s="393"/>
      <c r="CM7" s="393"/>
      <c r="CN7" s="393"/>
      <c r="CO7" s="393"/>
      <c r="CP7" s="393"/>
      <c r="CQ7" s="393"/>
      <c r="CR7" s="393"/>
      <c r="CS7" s="394"/>
      <c r="CT7" s="383">
        <v>3161242</v>
      </c>
      <c r="CU7" s="384"/>
      <c r="CV7" s="384"/>
      <c r="CW7" s="384"/>
      <c r="CX7" s="384"/>
      <c r="CY7" s="384"/>
      <c r="CZ7" s="384"/>
      <c r="DA7" s="385"/>
      <c r="DB7" s="383">
        <v>3104106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89</v>
      </c>
      <c r="AN8" s="357"/>
      <c r="AO8" s="357"/>
      <c r="AP8" s="357"/>
      <c r="AQ8" s="357"/>
      <c r="AR8" s="357"/>
      <c r="AS8" s="357"/>
      <c r="AT8" s="358"/>
      <c r="AU8" s="440" t="s">
        <v>90</v>
      </c>
      <c r="AV8" s="441"/>
      <c r="AW8" s="441"/>
      <c r="AX8" s="441"/>
      <c r="AY8" s="363" t="s">
        <v>91</v>
      </c>
      <c r="AZ8" s="364"/>
      <c r="BA8" s="364"/>
      <c r="BB8" s="364"/>
      <c r="BC8" s="364"/>
      <c r="BD8" s="364"/>
      <c r="BE8" s="364"/>
      <c r="BF8" s="364"/>
      <c r="BG8" s="364"/>
      <c r="BH8" s="364"/>
      <c r="BI8" s="364"/>
      <c r="BJ8" s="364"/>
      <c r="BK8" s="364"/>
      <c r="BL8" s="364"/>
      <c r="BM8" s="365"/>
      <c r="BN8" s="383">
        <v>114525</v>
      </c>
      <c r="BO8" s="384"/>
      <c r="BP8" s="384"/>
      <c r="BQ8" s="384"/>
      <c r="BR8" s="384"/>
      <c r="BS8" s="384"/>
      <c r="BT8" s="384"/>
      <c r="BU8" s="385"/>
      <c r="BV8" s="383">
        <v>185897</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0.16</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5720</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75</v>
      </c>
      <c r="AV9" s="441"/>
      <c r="AW9" s="441"/>
      <c r="AX9" s="441"/>
      <c r="AY9" s="363" t="s">
        <v>97</v>
      </c>
      <c r="AZ9" s="364"/>
      <c r="BA9" s="364"/>
      <c r="BB9" s="364"/>
      <c r="BC9" s="364"/>
      <c r="BD9" s="364"/>
      <c r="BE9" s="364"/>
      <c r="BF9" s="364"/>
      <c r="BG9" s="364"/>
      <c r="BH9" s="364"/>
      <c r="BI9" s="364"/>
      <c r="BJ9" s="364"/>
      <c r="BK9" s="364"/>
      <c r="BL9" s="364"/>
      <c r="BM9" s="365"/>
      <c r="BN9" s="383">
        <v>-71372</v>
      </c>
      <c r="BO9" s="384"/>
      <c r="BP9" s="384"/>
      <c r="BQ9" s="384"/>
      <c r="BR9" s="384"/>
      <c r="BS9" s="384"/>
      <c r="BT9" s="384"/>
      <c r="BU9" s="385"/>
      <c r="BV9" s="383">
        <v>58301</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6190</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375631</v>
      </c>
      <c r="BO10" s="384"/>
      <c r="BP10" s="384"/>
      <c r="BQ10" s="384"/>
      <c r="BR10" s="384"/>
      <c r="BS10" s="384"/>
      <c r="BT10" s="384"/>
      <c r="BU10" s="385"/>
      <c r="BV10" s="383">
        <v>294964</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107</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5885</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5796</v>
      </c>
      <c r="S13" s="485"/>
      <c r="T13" s="485"/>
      <c r="U13" s="485"/>
      <c r="V13" s="486"/>
      <c r="W13" s="472" t="s">
        <v>121</v>
      </c>
      <c r="X13" s="396"/>
      <c r="Y13" s="396"/>
      <c r="Z13" s="396"/>
      <c r="AA13" s="396"/>
      <c r="AB13" s="397"/>
      <c r="AC13" s="359">
        <v>631</v>
      </c>
      <c r="AD13" s="360"/>
      <c r="AE13" s="360"/>
      <c r="AF13" s="360"/>
      <c r="AG13" s="361"/>
      <c r="AH13" s="359">
        <v>834</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304259</v>
      </c>
      <c r="BO13" s="384"/>
      <c r="BP13" s="384"/>
      <c r="BQ13" s="384"/>
      <c r="BR13" s="384"/>
      <c r="BS13" s="384"/>
      <c r="BT13" s="384"/>
      <c r="BU13" s="385"/>
      <c r="BV13" s="383">
        <v>353265</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6.2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6037</v>
      </c>
      <c r="S14" s="485"/>
      <c r="T14" s="485"/>
      <c r="U14" s="485"/>
      <c r="V14" s="486"/>
      <c r="W14" s="487"/>
      <c r="X14" s="399"/>
      <c r="Y14" s="399"/>
      <c r="Z14" s="399"/>
      <c r="AA14" s="399"/>
      <c r="AB14" s="400"/>
      <c r="AC14" s="477">
        <v>22.5</v>
      </c>
      <c r="AD14" s="478"/>
      <c r="AE14" s="478"/>
      <c r="AF14" s="478"/>
      <c r="AG14" s="479"/>
      <c r="AH14" s="477">
        <v>25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5951</v>
      </c>
      <c r="S15" s="485"/>
      <c r="T15" s="485"/>
      <c r="U15" s="485"/>
      <c r="V15" s="486"/>
      <c r="W15" s="472" t="s">
        <v>128</v>
      </c>
      <c r="X15" s="396"/>
      <c r="Y15" s="396"/>
      <c r="Z15" s="396"/>
      <c r="AA15" s="396"/>
      <c r="AB15" s="397"/>
      <c r="AC15" s="359">
        <v>889</v>
      </c>
      <c r="AD15" s="360"/>
      <c r="AE15" s="360"/>
      <c r="AF15" s="360"/>
      <c r="AG15" s="361"/>
      <c r="AH15" s="359">
        <v>1164</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505081</v>
      </c>
      <c r="BO15" s="379"/>
      <c r="BP15" s="379"/>
      <c r="BQ15" s="379"/>
      <c r="BR15" s="379"/>
      <c r="BS15" s="379"/>
      <c r="BT15" s="379"/>
      <c r="BU15" s="380"/>
      <c r="BV15" s="378">
        <v>460302</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31.7</v>
      </c>
      <c r="AD16" s="478"/>
      <c r="AE16" s="478"/>
      <c r="AF16" s="478"/>
      <c r="AG16" s="479"/>
      <c r="AH16" s="477">
        <v>34.9</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2883263</v>
      </c>
      <c r="BO16" s="384"/>
      <c r="BP16" s="384"/>
      <c r="BQ16" s="384"/>
      <c r="BR16" s="384"/>
      <c r="BS16" s="384"/>
      <c r="BT16" s="384"/>
      <c r="BU16" s="385"/>
      <c r="BV16" s="383">
        <v>2821902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1282</v>
      </c>
      <c r="AD17" s="360"/>
      <c r="AE17" s="360"/>
      <c r="AF17" s="360"/>
      <c r="AG17" s="361"/>
      <c r="AH17" s="359">
        <v>1335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630558</v>
      </c>
      <c r="BO17" s="384"/>
      <c r="BP17" s="384"/>
      <c r="BQ17" s="384"/>
      <c r="BR17" s="384"/>
      <c r="BS17" s="384"/>
      <c r="BT17" s="384"/>
      <c r="BU17" s="385"/>
      <c r="BV17" s="383">
        <v>582461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334.84</v>
      </c>
      <c r="M18" s="448"/>
      <c r="N18" s="448"/>
      <c r="O18" s="448"/>
      <c r="P18" s="448"/>
      <c r="Q18" s="448"/>
      <c r="R18" s="449"/>
      <c r="S18" s="449"/>
      <c r="T18" s="449"/>
      <c r="U18" s="449"/>
      <c r="V18" s="450"/>
      <c r="W18" s="464"/>
      <c r="X18" s="465"/>
      <c r="Y18" s="465"/>
      <c r="Z18" s="465"/>
      <c r="AA18" s="465"/>
      <c r="AB18" s="473"/>
      <c r="AC18" s="347">
        <v>45.8</v>
      </c>
      <c r="AD18" s="348"/>
      <c r="AE18" s="348"/>
      <c r="AF18" s="348"/>
      <c r="AG18" s="451"/>
      <c r="AH18" s="347">
        <v>40</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2629526</v>
      </c>
      <c r="BO18" s="384"/>
      <c r="BP18" s="384"/>
      <c r="BQ18" s="384"/>
      <c r="BR18" s="384"/>
      <c r="BS18" s="384"/>
      <c r="BT18" s="384"/>
      <c r="BU18" s="385"/>
      <c r="BV18" s="383">
        <v>2522121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3674591</v>
      </c>
      <c r="BO19" s="384"/>
      <c r="BP19" s="384"/>
      <c r="BQ19" s="384"/>
      <c r="BR19" s="384"/>
      <c r="BS19" s="384"/>
      <c r="BT19" s="384"/>
      <c r="BU19" s="385"/>
      <c r="BV19" s="383">
        <v>3653898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2117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6169630</v>
      </c>
      <c r="BO23" s="384"/>
      <c r="BP23" s="384"/>
      <c r="BQ23" s="384"/>
      <c r="BR23" s="384"/>
      <c r="BS23" s="384"/>
      <c r="BT23" s="384"/>
      <c r="BU23" s="385"/>
      <c r="BV23" s="383">
        <v>5895628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6750</v>
      </c>
      <c r="R24" s="360"/>
      <c r="S24" s="360"/>
      <c r="T24" s="360"/>
      <c r="U24" s="360"/>
      <c r="V24" s="361"/>
      <c r="W24" s="425"/>
      <c r="X24" s="416"/>
      <c r="Y24" s="417"/>
      <c r="Z24" s="356" t="s">
        <v>152</v>
      </c>
      <c r="AA24" s="357"/>
      <c r="AB24" s="357"/>
      <c r="AC24" s="357"/>
      <c r="AD24" s="357"/>
      <c r="AE24" s="357"/>
      <c r="AF24" s="357"/>
      <c r="AG24" s="358"/>
      <c r="AH24" s="359">
        <v>97</v>
      </c>
      <c r="AI24" s="360"/>
      <c r="AJ24" s="360"/>
      <c r="AK24" s="360"/>
      <c r="AL24" s="361"/>
      <c r="AM24" s="359">
        <v>294104</v>
      </c>
      <c r="AN24" s="360"/>
      <c r="AO24" s="360"/>
      <c r="AP24" s="360"/>
      <c r="AQ24" s="360"/>
      <c r="AR24" s="361"/>
      <c r="AS24" s="359">
        <v>3032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5562993</v>
      </c>
      <c r="BO24" s="384"/>
      <c r="BP24" s="384"/>
      <c r="BQ24" s="384"/>
      <c r="BR24" s="384"/>
      <c r="BS24" s="384"/>
      <c r="BT24" s="384"/>
      <c r="BU24" s="385"/>
      <c r="BV24" s="383">
        <v>5218764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5560</v>
      </c>
      <c r="R25" s="360"/>
      <c r="S25" s="360"/>
      <c r="T25" s="360"/>
      <c r="U25" s="360"/>
      <c r="V25" s="361"/>
      <c r="W25" s="425"/>
      <c r="X25" s="416"/>
      <c r="Y25" s="417"/>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2127</v>
      </c>
      <c r="BO25" s="379"/>
      <c r="BP25" s="379"/>
      <c r="BQ25" s="379"/>
      <c r="BR25" s="379"/>
      <c r="BS25" s="379"/>
      <c r="BT25" s="379"/>
      <c r="BU25" s="380"/>
      <c r="BV25" s="378">
        <v>3247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5080</v>
      </c>
      <c r="R26" s="360"/>
      <c r="S26" s="360"/>
      <c r="T26" s="360"/>
      <c r="U26" s="360"/>
      <c r="V26" s="361"/>
      <c r="W26" s="425"/>
      <c r="X26" s="416"/>
      <c r="Y26" s="417"/>
      <c r="Z26" s="356" t="s">
        <v>158</v>
      </c>
      <c r="AA26" s="438"/>
      <c r="AB26" s="438"/>
      <c r="AC26" s="438"/>
      <c r="AD26" s="438"/>
      <c r="AE26" s="438"/>
      <c r="AF26" s="438"/>
      <c r="AG26" s="439"/>
      <c r="AH26" s="359">
        <v>12</v>
      </c>
      <c r="AI26" s="360"/>
      <c r="AJ26" s="360"/>
      <c r="AK26" s="360"/>
      <c r="AL26" s="361"/>
      <c r="AM26" s="359">
        <v>36912</v>
      </c>
      <c r="AN26" s="360"/>
      <c r="AO26" s="360"/>
      <c r="AP26" s="360"/>
      <c r="AQ26" s="360"/>
      <c r="AR26" s="361"/>
      <c r="AS26" s="359">
        <v>3076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2580</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9237</v>
      </c>
      <c r="AN27" s="360"/>
      <c r="AO27" s="360"/>
      <c r="AP27" s="360"/>
      <c r="AQ27" s="360"/>
      <c r="AR27" s="361"/>
      <c r="AS27" s="359">
        <v>3079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2070</v>
      </c>
      <c r="R28" s="360"/>
      <c r="S28" s="360"/>
      <c r="T28" s="360"/>
      <c r="U28" s="360"/>
      <c r="V28" s="361"/>
      <c r="W28" s="425"/>
      <c r="X28" s="416"/>
      <c r="Y28" s="417"/>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2162805</v>
      </c>
      <c r="BO28" s="379"/>
      <c r="BP28" s="379"/>
      <c r="BQ28" s="379"/>
      <c r="BR28" s="379"/>
      <c r="BS28" s="379"/>
      <c r="BT28" s="379"/>
      <c r="BU28" s="380"/>
      <c r="BV28" s="378">
        <v>1787174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10</v>
      </c>
      <c r="M29" s="360"/>
      <c r="N29" s="360"/>
      <c r="O29" s="360"/>
      <c r="P29" s="361"/>
      <c r="Q29" s="359">
        <v>1960</v>
      </c>
      <c r="R29" s="360"/>
      <c r="S29" s="360"/>
      <c r="T29" s="360"/>
      <c r="U29" s="360"/>
      <c r="V29" s="361"/>
      <c r="W29" s="426"/>
      <c r="X29" s="427"/>
      <c r="Y29" s="428"/>
      <c r="Z29" s="356" t="s">
        <v>168</v>
      </c>
      <c r="AA29" s="357"/>
      <c r="AB29" s="357"/>
      <c r="AC29" s="357"/>
      <c r="AD29" s="357"/>
      <c r="AE29" s="357"/>
      <c r="AF29" s="357"/>
      <c r="AG29" s="358"/>
      <c r="AH29" s="359">
        <v>100</v>
      </c>
      <c r="AI29" s="360"/>
      <c r="AJ29" s="360"/>
      <c r="AK29" s="360"/>
      <c r="AL29" s="361"/>
      <c r="AM29" s="359">
        <v>303341</v>
      </c>
      <c r="AN29" s="360"/>
      <c r="AO29" s="360"/>
      <c r="AP29" s="360"/>
      <c r="AQ29" s="360"/>
      <c r="AR29" s="361"/>
      <c r="AS29" s="359">
        <v>3033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1231122</v>
      </c>
      <c r="BO29" s="384"/>
      <c r="BP29" s="384"/>
      <c r="BQ29" s="384"/>
      <c r="BR29" s="384"/>
      <c r="BS29" s="384"/>
      <c r="BT29" s="384"/>
      <c r="BU29" s="385"/>
      <c r="BV29" s="383">
        <v>1091487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94.1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577819</v>
      </c>
      <c r="BO30" s="387"/>
      <c r="BP30" s="387"/>
      <c r="BQ30" s="387"/>
      <c r="BR30" s="387"/>
      <c r="BS30" s="387"/>
      <c r="BT30" s="387"/>
      <c r="BU30" s="388"/>
      <c r="BV30" s="386">
        <v>498175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岩手県市町村総合事務組合（一般会計）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下水道事業</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岩手県市町村総合事務組合（特別会計）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介護保険（介護サービス事業勘定）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気仙広域連合（一般会計）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気仙広域連合（特別会計）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大船渡地区消防組合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大船渡地区環境衛生組合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岩手沿岸南部広域環境組合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岩手県後期高齢者医療広域連合（一般会計）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岩手県後期高齢者医療広域連合（特別会計）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5.58</v>
      </c>
      <c r="G34" s="33">
        <v>3.13</v>
      </c>
      <c r="H34" s="33">
        <v>3.94</v>
      </c>
      <c r="I34" s="33">
        <v>5.98</v>
      </c>
      <c r="J34" s="34">
        <v>3.62</v>
      </c>
      <c r="K34" s="22"/>
      <c r="L34" s="22"/>
      <c r="M34" s="22"/>
      <c r="N34" s="22"/>
      <c r="O34" s="22"/>
      <c r="P34" s="22"/>
    </row>
    <row r="35" spans="1:16" ht="39" customHeight="1">
      <c r="A35" s="22"/>
      <c r="B35" s="35"/>
      <c r="C35" s="1145" t="s">
        <v>522</v>
      </c>
      <c r="D35" s="1146"/>
      <c r="E35" s="1147"/>
      <c r="F35" s="36">
        <v>0.63</v>
      </c>
      <c r="G35" s="37">
        <v>1.31</v>
      </c>
      <c r="H35" s="37">
        <v>1.22</v>
      </c>
      <c r="I35" s="37">
        <v>1.84</v>
      </c>
      <c r="J35" s="38">
        <v>2.4500000000000002</v>
      </c>
      <c r="K35" s="22"/>
      <c r="L35" s="22"/>
      <c r="M35" s="22"/>
      <c r="N35" s="22"/>
      <c r="O35" s="22"/>
      <c r="P35" s="22"/>
    </row>
    <row r="36" spans="1:16" ht="39" customHeight="1">
      <c r="A36" s="22"/>
      <c r="B36" s="35"/>
      <c r="C36" s="1145" t="s">
        <v>523</v>
      </c>
      <c r="D36" s="1146"/>
      <c r="E36" s="1147"/>
      <c r="F36" s="36">
        <v>0.01</v>
      </c>
      <c r="G36" s="37">
        <v>0.02</v>
      </c>
      <c r="H36" s="37">
        <v>0.02</v>
      </c>
      <c r="I36" s="37">
        <v>0.02</v>
      </c>
      <c r="J36" s="38">
        <v>0.12</v>
      </c>
      <c r="K36" s="22"/>
      <c r="L36" s="22"/>
      <c r="M36" s="22"/>
      <c r="N36" s="22"/>
      <c r="O36" s="22"/>
      <c r="P36" s="22"/>
    </row>
    <row r="37" spans="1:16" ht="39" customHeight="1">
      <c r="A37" s="22"/>
      <c r="B37" s="35"/>
      <c r="C37" s="1145" t="s">
        <v>524</v>
      </c>
      <c r="D37" s="1146"/>
      <c r="E37" s="1147"/>
      <c r="F37" s="36">
        <v>0.12</v>
      </c>
      <c r="G37" s="37">
        <v>0.25</v>
      </c>
      <c r="H37" s="37">
        <v>0.09</v>
      </c>
      <c r="I37" s="37">
        <v>0.3</v>
      </c>
      <c r="J37" s="38">
        <v>0.05</v>
      </c>
      <c r="K37" s="22"/>
      <c r="L37" s="22"/>
      <c r="M37" s="22"/>
      <c r="N37" s="22"/>
      <c r="O37" s="22"/>
      <c r="P37" s="22"/>
    </row>
    <row r="38" spans="1:16" ht="39" customHeight="1">
      <c r="A38" s="22"/>
      <c r="B38" s="35"/>
      <c r="C38" s="1145" t="s">
        <v>525</v>
      </c>
      <c r="D38" s="1146"/>
      <c r="E38" s="1147"/>
      <c r="F38" s="36">
        <v>0</v>
      </c>
      <c r="G38" s="37">
        <v>0.01</v>
      </c>
      <c r="H38" s="37">
        <v>0.01</v>
      </c>
      <c r="I38" s="37">
        <v>0.02</v>
      </c>
      <c r="J38" s="38">
        <v>0.04</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0.36</v>
      </c>
      <c r="G40" s="37">
        <v>0.4</v>
      </c>
      <c r="H40" s="37">
        <v>0.17</v>
      </c>
      <c r="I40" s="37">
        <v>0.03</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529</v>
      </c>
      <c r="D43" s="1149"/>
      <c r="E43" s="1150"/>
      <c r="F43" s="41" t="s">
        <v>474</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10</v>
      </c>
      <c r="C45" s="1162"/>
      <c r="D45" s="58"/>
      <c r="E45" s="1167" t="s">
        <v>11</v>
      </c>
      <c r="F45" s="1167"/>
      <c r="G45" s="1167"/>
      <c r="H45" s="1167"/>
      <c r="I45" s="1167"/>
      <c r="J45" s="1168"/>
      <c r="K45" s="59">
        <v>605</v>
      </c>
      <c r="L45" s="60">
        <v>571</v>
      </c>
      <c r="M45" s="60">
        <v>589</v>
      </c>
      <c r="N45" s="60">
        <v>543</v>
      </c>
      <c r="O45" s="61">
        <v>565</v>
      </c>
      <c r="P45" s="48"/>
      <c r="Q45" s="48"/>
      <c r="R45" s="48"/>
      <c r="S45" s="48"/>
      <c r="T45" s="48"/>
      <c r="U45" s="48"/>
    </row>
    <row r="46" spans="1:21" ht="30.75" customHeight="1">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13</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14</v>
      </c>
      <c r="F48" s="1155"/>
      <c r="G48" s="1155"/>
      <c r="H48" s="1155"/>
      <c r="I48" s="1155"/>
      <c r="J48" s="1156"/>
      <c r="K48" s="63">
        <v>150</v>
      </c>
      <c r="L48" s="64">
        <v>139</v>
      </c>
      <c r="M48" s="64">
        <v>151</v>
      </c>
      <c r="N48" s="64">
        <v>139</v>
      </c>
      <c r="O48" s="65">
        <v>124</v>
      </c>
      <c r="P48" s="48"/>
      <c r="Q48" s="48"/>
      <c r="R48" s="48"/>
      <c r="S48" s="48"/>
      <c r="T48" s="48"/>
      <c r="U48" s="48"/>
    </row>
    <row r="49" spans="1:21" ht="30.75" customHeight="1">
      <c r="A49" s="48"/>
      <c r="B49" s="1163"/>
      <c r="C49" s="1164"/>
      <c r="D49" s="62"/>
      <c r="E49" s="1155" t="s">
        <v>15</v>
      </c>
      <c r="F49" s="1155"/>
      <c r="G49" s="1155"/>
      <c r="H49" s="1155"/>
      <c r="I49" s="1155"/>
      <c r="J49" s="1156"/>
      <c r="K49" s="63">
        <v>10</v>
      </c>
      <c r="L49" s="64">
        <v>7</v>
      </c>
      <c r="M49" s="64">
        <v>11</v>
      </c>
      <c r="N49" s="64">
        <v>23</v>
      </c>
      <c r="O49" s="65">
        <v>23</v>
      </c>
      <c r="P49" s="48"/>
      <c r="Q49" s="48"/>
      <c r="R49" s="48"/>
      <c r="S49" s="48"/>
      <c r="T49" s="48"/>
      <c r="U49" s="48"/>
    </row>
    <row r="50" spans="1:21" ht="30.75" customHeight="1">
      <c r="A50" s="48"/>
      <c r="B50" s="1163"/>
      <c r="C50" s="1164"/>
      <c r="D50" s="62"/>
      <c r="E50" s="1155" t="s">
        <v>16</v>
      </c>
      <c r="F50" s="1155"/>
      <c r="G50" s="1155"/>
      <c r="H50" s="1155"/>
      <c r="I50" s="1155"/>
      <c r="J50" s="1156"/>
      <c r="K50" s="63">
        <v>1</v>
      </c>
      <c r="L50" s="64">
        <v>1</v>
      </c>
      <c r="M50" s="64">
        <v>1</v>
      </c>
      <c r="N50" s="64">
        <v>1</v>
      </c>
      <c r="O50" s="65">
        <v>1</v>
      </c>
      <c r="P50" s="48"/>
      <c r="Q50" s="48"/>
      <c r="R50" s="48"/>
      <c r="S50" s="48"/>
      <c r="T50" s="48"/>
      <c r="U50" s="48"/>
    </row>
    <row r="51" spans="1:21" ht="30.75" customHeight="1">
      <c r="A51" s="48"/>
      <c r="B51" s="1165"/>
      <c r="C51" s="1166"/>
      <c r="D51" s="66"/>
      <c r="E51" s="1155" t="s">
        <v>17</v>
      </c>
      <c r="F51" s="1155"/>
      <c r="G51" s="1155"/>
      <c r="H51" s="1155"/>
      <c r="I51" s="1155"/>
      <c r="J51" s="1156"/>
      <c r="K51" s="63">
        <v>1</v>
      </c>
      <c r="L51" s="64">
        <v>0</v>
      </c>
      <c r="M51" s="64" t="s">
        <v>474</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570</v>
      </c>
      <c r="L52" s="64">
        <v>550</v>
      </c>
      <c r="M52" s="64">
        <v>569</v>
      </c>
      <c r="N52" s="64">
        <v>560</v>
      </c>
      <c r="O52" s="65">
        <v>533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197</v>
      </c>
      <c r="L53" s="69">
        <v>168</v>
      </c>
      <c r="M53" s="69">
        <v>183</v>
      </c>
      <c r="N53" s="69">
        <v>146</v>
      </c>
      <c r="O53" s="70">
        <v>180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81" t="s">
        <v>23</v>
      </c>
      <c r="C41" s="1182"/>
      <c r="D41" s="81"/>
      <c r="E41" s="1183" t="s">
        <v>24</v>
      </c>
      <c r="F41" s="1183"/>
      <c r="G41" s="1183"/>
      <c r="H41" s="1184"/>
      <c r="I41" s="82">
        <v>4878</v>
      </c>
      <c r="J41" s="83">
        <v>5089</v>
      </c>
      <c r="K41" s="83">
        <v>5183</v>
      </c>
      <c r="L41" s="83">
        <v>5896</v>
      </c>
      <c r="M41" s="84">
        <v>6170</v>
      </c>
    </row>
    <row r="42" spans="2:13" ht="27.75" customHeight="1">
      <c r="B42" s="1171"/>
      <c r="C42" s="1172"/>
      <c r="D42" s="85"/>
      <c r="E42" s="1175" t="s">
        <v>25</v>
      </c>
      <c r="F42" s="1175"/>
      <c r="G42" s="1175"/>
      <c r="H42" s="1176"/>
      <c r="I42" s="86">
        <v>2</v>
      </c>
      <c r="J42" s="87">
        <v>1</v>
      </c>
      <c r="K42" s="87">
        <v>1</v>
      </c>
      <c r="L42" s="87">
        <v>1</v>
      </c>
      <c r="M42" s="88">
        <v>1</v>
      </c>
    </row>
    <row r="43" spans="2:13" ht="27.75" customHeight="1">
      <c r="B43" s="1171"/>
      <c r="C43" s="1172"/>
      <c r="D43" s="85"/>
      <c r="E43" s="1175" t="s">
        <v>26</v>
      </c>
      <c r="F43" s="1175"/>
      <c r="G43" s="1175"/>
      <c r="H43" s="1176"/>
      <c r="I43" s="86">
        <v>1441</v>
      </c>
      <c r="J43" s="87">
        <v>1349</v>
      </c>
      <c r="K43" s="87">
        <v>1247</v>
      </c>
      <c r="L43" s="87">
        <v>1124</v>
      </c>
      <c r="M43" s="88">
        <v>1034</v>
      </c>
    </row>
    <row r="44" spans="2:13" ht="27.75" customHeight="1">
      <c r="B44" s="1171"/>
      <c r="C44" s="1172"/>
      <c r="D44" s="85"/>
      <c r="E44" s="1175" t="s">
        <v>27</v>
      </c>
      <c r="F44" s="1175"/>
      <c r="G44" s="1175"/>
      <c r="H44" s="1176"/>
      <c r="I44" s="86">
        <v>259</v>
      </c>
      <c r="J44" s="87">
        <v>251</v>
      </c>
      <c r="K44" s="87">
        <v>243</v>
      </c>
      <c r="L44" s="87">
        <v>223</v>
      </c>
      <c r="M44" s="88">
        <v>202</v>
      </c>
    </row>
    <row r="45" spans="2:13" ht="27.75" customHeight="1">
      <c r="B45" s="1171"/>
      <c r="C45" s="1172"/>
      <c r="D45" s="85"/>
      <c r="E45" s="1175" t="s">
        <v>28</v>
      </c>
      <c r="F45" s="1175"/>
      <c r="G45" s="1175"/>
      <c r="H45" s="1176"/>
      <c r="I45" s="86">
        <v>1097</v>
      </c>
      <c r="J45" s="87">
        <v>1122</v>
      </c>
      <c r="K45" s="87">
        <v>1037</v>
      </c>
      <c r="L45" s="87">
        <v>966</v>
      </c>
      <c r="M45" s="88">
        <v>947</v>
      </c>
    </row>
    <row r="46" spans="2:13" ht="27.75" customHeight="1">
      <c r="B46" s="1171"/>
      <c r="C46" s="1172"/>
      <c r="D46" s="85"/>
      <c r="E46" s="1175" t="s">
        <v>29</v>
      </c>
      <c r="F46" s="1175"/>
      <c r="G46" s="1175"/>
      <c r="H46" s="1176"/>
      <c r="I46" s="86" t="s">
        <v>474</v>
      </c>
      <c r="J46" s="87" t="s">
        <v>474</v>
      </c>
      <c r="K46" s="87" t="s">
        <v>474</v>
      </c>
      <c r="L46" s="87" t="s">
        <v>474</v>
      </c>
      <c r="M46" s="88" t="s">
        <v>474</v>
      </c>
    </row>
    <row r="47" spans="2:13" ht="27.75" customHeight="1">
      <c r="B47" s="1171"/>
      <c r="C47" s="1172"/>
      <c r="D47" s="85"/>
      <c r="E47" s="1175" t="s">
        <v>30</v>
      </c>
      <c r="F47" s="1175"/>
      <c r="G47" s="1175"/>
      <c r="H47" s="1176"/>
      <c r="I47" s="86" t="s">
        <v>474</v>
      </c>
      <c r="J47" s="87" t="s">
        <v>474</v>
      </c>
      <c r="K47" s="87" t="s">
        <v>474</v>
      </c>
      <c r="L47" s="87" t="s">
        <v>474</v>
      </c>
      <c r="M47" s="88" t="s">
        <v>474</v>
      </c>
    </row>
    <row r="48" spans="2:13" ht="27.75" customHeight="1">
      <c r="B48" s="1173"/>
      <c r="C48" s="1174"/>
      <c r="D48" s="85"/>
      <c r="E48" s="1175" t="s">
        <v>31</v>
      </c>
      <c r="F48" s="1175"/>
      <c r="G48" s="1175"/>
      <c r="H48" s="1176"/>
      <c r="I48" s="86" t="s">
        <v>474</v>
      </c>
      <c r="J48" s="87" t="s">
        <v>474</v>
      </c>
      <c r="K48" s="87" t="s">
        <v>474</v>
      </c>
      <c r="L48" s="87" t="s">
        <v>474</v>
      </c>
      <c r="M48" s="88" t="s">
        <v>474</v>
      </c>
    </row>
    <row r="49" spans="2:13" ht="27.75" customHeight="1">
      <c r="B49" s="1169" t="s">
        <v>32</v>
      </c>
      <c r="C49" s="1170"/>
      <c r="D49" s="89"/>
      <c r="E49" s="1175" t="s">
        <v>33</v>
      </c>
      <c r="F49" s="1175"/>
      <c r="G49" s="1175"/>
      <c r="H49" s="1176"/>
      <c r="I49" s="86">
        <v>3632</v>
      </c>
      <c r="J49" s="87">
        <v>3644</v>
      </c>
      <c r="K49" s="87">
        <v>3591</v>
      </c>
      <c r="L49" s="87">
        <v>3688</v>
      </c>
      <c r="M49" s="88">
        <v>4310</v>
      </c>
    </row>
    <row r="50" spans="2:13" ht="27.75" customHeight="1">
      <c r="B50" s="1171"/>
      <c r="C50" s="1172"/>
      <c r="D50" s="85"/>
      <c r="E50" s="1175" t="s">
        <v>34</v>
      </c>
      <c r="F50" s="1175"/>
      <c r="G50" s="1175"/>
      <c r="H50" s="1176"/>
      <c r="I50" s="86">
        <v>121</v>
      </c>
      <c r="J50" s="87">
        <v>96</v>
      </c>
      <c r="K50" s="87">
        <v>67</v>
      </c>
      <c r="L50" s="87">
        <v>44</v>
      </c>
      <c r="M50" s="88">
        <v>20</v>
      </c>
    </row>
    <row r="51" spans="2:13" ht="27.75" customHeight="1">
      <c r="B51" s="1173"/>
      <c r="C51" s="1174"/>
      <c r="D51" s="85"/>
      <c r="E51" s="1175" t="s">
        <v>35</v>
      </c>
      <c r="F51" s="1175"/>
      <c r="G51" s="1175"/>
      <c r="H51" s="1176"/>
      <c r="I51" s="86">
        <v>4944</v>
      </c>
      <c r="J51" s="87">
        <v>4700</v>
      </c>
      <c r="K51" s="87">
        <v>4958</v>
      </c>
      <c r="L51" s="87">
        <v>4697</v>
      </c>
      <c r="M51" s="88">
        <v>5245</v>
      </c>
    </row>
    <row r="52" spans="2:13" ht="27.75" customHeight="1" thickBot="1">
      <c r="B52" s="1177" t="s">
        <v>20</v>
      </c>
      <c r="C52" s="1178"/>
      <c r="D52" s="90"/>
      <c r="E52" s="1179" t="s">
        <v>36</v>
      </c>
      <c r="F52" s="1179"/>
      <c r="G52" s="1179"/>
      <c r="H52" s="1180"/>
      <c r="I52" s="91">
        <v>-1020</v>
      </c>
      <c r="J52" s="92">
        <v>-627</v>
      </c>
      <c r="K52" s="92">
        <v>-905</v>
      </c>
      <c r="L52" s="92">
        <v>-219</v>
      </c>
      <c r="M52" s="93">
        <v>-1222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G23"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549</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549</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1194" t="s">
        <v>551</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552</v>
      </c>
    </row>
    <row r="50" spans="1:17">
      <c r="B50" s="248"/>
      <c r="C50" s="244"/>
      <c r="D50" s="244"/>
      <c r="E50" s="244"/>
      <c r="F50" s="244"/>
      <c r="G50" s="1206"/>
      <c r="H50" s="1207"/>
      <c r="I50" s="1207"/>
      <c r="J50" s="1208"/>
      <c r="K50" s="1209" t="s">
        <v>514</v>
      </c>
      <c r="L50" s="1209" t="s">
        <v>515</v>
      </c>
      <c r="M50" s="1209" t="s">
        <v>516</v>
      </c>
      <c r="N50" s="1209" t="s">
        <v>517</v>
      </c>
      <c r="O50" s="1209" t="s">
        <v>518</v>
      </c>
    </row>
    <row r="51" spans="1:17">
      <c r="B51" s="248"/>
      <c r="C51" s="244"/>
      <c r="D51" s="244"/>
      <c r="E51" s="244"/>
      <c r="F51" s="244"/>
      <c r="G51" s="1210" t="s">
        <v>553</v>
      </c>
      <c r="H51" s="1211"/>
      <c r="I51" s="1212" t="s">
        <v>554</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555</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556</v>
      </c>
      <c r="H55" s="1225"/>
      <c r="I55" s="1219" t="s">
        <v>554</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555</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1194" t="s">
        <v>551</v>
      </c>
      <c r="I64" s="1195"/>
      <c r="J64" s="1195"/>
      <c r="K64" s="1195"/>
      <c r="L64" s="244"/>
      <c r="M64" s="244"/>
      <c r="N64" s="244"/>
      <c r="O64" s="244"/>
    </row>
    <row r="65" spans="2:30">
      <c r="B65" s="248"/>
      <c r="C65" s="244"/>
      <c r="D65" s="244"/>
      <c r="E65" s="244"/>
      <c r="F65" s="244"/>
      <c r="G65" s="1238" t="s">
        <v>558</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559</v>
      </c>
      <c r="I71" s="1244"/>
      <c r="J71" s="1240"/>
      <c r="K71" s="1240"/>
      <c r="L71" s="1241"/>
      <c r="M71" s="1240"/>
      <c r="N71" s="1241"/>
      <c r="O71" s="1242"/>
    </row>
    <row r="72" spans="2:30">
      <c r="B72" s="248"/>
      <c r="C72" s="244"/>
      <c r="D72" s="244"/>
      <c r="E72" s="244"/>
      <c r="F72" s="244"/>
      <c r="G72" s="1206"/>
      <c r="H72" s="1207"/>
      <c r="I72" s="1207"/>
      <c r="J72" s="1208"/>
      <c r="K72" s="1209" t="s">
        <v>514</v>
      </c>
      <c r="L72" s="1209" t="s">
        <v>515</v>
      </c>
      <c r="M72" s="1209" t="s">
        <v>516</v>
      </c>
      <c r="N72" s="1209" t="s">
        <v>517</v>
      </c>
      <c r="O72" s="1209" t="s">
        <v>518</v>
      </c>
    </row>
    <row r="73" spans="2:30">
      <c r="B73" s="248"/>
      <c r="C73" s="244"/>
      <c r="D73" s="244"/>
      <c r="E73" s="244"/>
      <c r="F73" s="244"/>
      <c r="G73" s="1210" t="s">
        <v>553</v>
      </c>
      <c r="H73" s="1211"/>
      <c r="I73" s="1212" t="s">
        <v>554</v>
      </c>
      <c r="J73" s="1212"/>
      <c r="K73" s="1245"/>
      <c r="L73" s="1245"/>
      <c r="M73" s="1217"/>
      <c r="N73" s="1217"/>
      <c r="O73" s="1217"/>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560</v>
      </c>
      <c r="J75" s="1219"/>
      <c r="K75" s="1246">
        <v>7.4</v>
      </c>
      <c r="L75" s="1246">
        <v>6.8</v>
      </c>
      <c r="M75" s="1246">
        <v>6.9</v>
      </c>
      <c r="N75" s="1246">
        <v>6.2</v>
      </c>
      <c r="O75" s="1246">
        <v>6.4</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556</v>
      </c>
      <c r="H77" s="1225"/>
      <c r="I77" s="1219" t="s">
        <v>554</v>
      </c>
      <c r="J77" s="1219"/>
      <c r="K77" s="1245">
        <v>20.3</v>
      </c>
      <c r="L77" s="1245">
        <v>5.7</v>
      </c>
      <c r="M77" s="1217">
        <v>0</v>
      </c>
      <c r="N77" s="1217">
        <v>0</v>
      </c>
      <c r="O77" s="1217">
        <v>0</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560</v>
      </c>
      <c r="J79" s="1229"/>
      <c r="K79" s="1248">
        <v>12.2</v>
      </c>
      <c r="L79" s="1248">
        <v>10.8</v>
      </c>
      <c r="M79" s="1248">
        <v>9.8000000000000007</v>
      </c>
      <c r="N79" s="1248">
        <v>9.1</v>
      </c>
      <c r="O79" s="1248">
        <v>8.6</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66"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abSelected="1" topLeftCell="A83"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513</v>
      </c>
      <c r="G2" s="111"/>
      <c r="H2" s="112"/>
    </row>
    <row r="3" spans="1:8">
      <c r="A3" s="108" t="s">
        <v>506</v>
      </c>
      <c r="B3" s="113"/>
      <c r="C3" s="114"/>
      <c r="D3" s="115">
        <v>163004</v>
      </c>
      <c r="E3" s="116"/>
      <c r="F3" s="117">
        <v>146140</v>
      </c>
      <c r="G3" s="118"/>
      <c r="H3" s="119"/>
    </row>
    <row r="4" spans="1:8">
      <c r="A4" s="120"/>
      <c r="B4" s="121"/>
      <c r="C4" s="122"/>
      <c r="D4" s="123">
        <v>123886</v>
      </c>
      <c r="E4" s="124"/>
      <c r="F4" s="125">
        <v>75451</v>
      </c>
      <c r="G4" s="126"/>
      <c r="H4" s="127"/>
    </row>
    <row r="5" spans="1:8">
      <c r="A5" s="108" t="s">
        <v>508</v>
      </c>
      <c r="B5" s="113"/>
      <c r="C5" s="114"/>
      <c r="D5" s="115">
        <v>180216</v>
      </c>
      <c r="E5" s="116"/>
      <c r="F5" s="117">
        <v>146641</v>
      </c>
      <c r="G5" s="118"/>
      <c r="H5" s="119"/>
    </row>
    <row r="6" spans="1:8">
      <c r="A6" s="120"/>
      <c r="B6" s="121"/>
      <c r="C6" s="122"/>
      <c r="D6" s="123">
        <v>80839</v>
      </c>
      <c r="E6" s="124"/>
      <c r="F6" s="125">
        <v>68142</v>
      </c>
      <c r="G6" s="126"/>
      <c r="H6" s="127"/>
    </row>
    <row r="7" spans="1:8">
      <c r="A7" s="108" t="s">
        <v>509</v>
      </c>
      <c r="B7" s="113"/>
      <c r="C7" s="114"/>
      <c r="D7" s="115">
        <v>318663</v>
      </c>
      <c r="E7" s="116"/>
      <c r="F7" s="117">
        <v>174587</v>
      </c>
      <c r="G7" s="118"/>
      <c r="H7" s="119"/>
    </row>
    <row r="8" spans="1:8">
      <c r="A8" s="120"/>
      <c r="B8" s="121"/>
      <c r="C8" s="122"/>
      <c r="D8" s="123">
        <v>225897</v>
      </c>
      <c r="E8" s="124"/>
      <c r="F8" s="125">
        <v>79695</v>
      </c>
      <c r="G8" s="126"/>
      <c r="H8" s="127"/>
    </row>
    <row r="9" spans="1:8">
      <c r="A9" s="108" t="s">
        <v>510</v>
      </c>
      <c r="B9" s="113"/>
      <c r="C9" s="114"/>
      <c r="D9" s="115">
        <v>345502</v>
      </c>
      <c r="E9" s="116"/>
      <c r="F9" s="117">
        <v>175675</v>
      </c>
      <c r="G9" s="118"/>
      <c r="H9" s="119"/>
    </row>
    <row r="10" spans="1:8">
      <c r="A10" s="120"/>
      <c r="B10" s="121"/>
      <c r="C10" s="122"/>
      <c r="D10" s="123">
        <v>282321</v>
      </c>
      <c r="E10" s="124"/>
      <c r="F10" s="125">
        <v>87698</v>
      </c>
      <c r="G10" s="126"/>
      <c r="H10" s="127"/>
    </row>
    <row r="11" spans="1:8">
      <c r="A11" s="108" t="s">
        <v>511</v>
      </c>
      <c r="B11" s="113"/>
      <c r="C11" s="114"/>
      <c r="D11" s="115">
        <v>163721</v>
      </c>
      <c r="E11" s="116"/>
      <c r="F11" s="117">
        <v>162193</v>
      </c>
      <c r="G11" s="118"/>
      <c r="H11" s="119"/>
    </row>
    <row r="12" spans="1:8">
      <c r="A12" s="120"/>
      <c r="B12" s="121"/>
      <c r="C12" s="128"/>
      <c r="D12" s="123">
        <v>128639</v>
      </c>
      <c r="E12" s="124"/>
      <c r="F12" s="125">
        <v>79985</v>
      </c>
      <c r="G12" s="126"/>
      <c r="H12" s="127"/>
    </row>
    <row r="13" spans="1:8">
      <c r="A13" s="108"/>
      <c r="B13" s="113"/>
      <c r="C13" s="129"/>
      <c r="D13" s="130">
        <v>234221</v>
      </c>
      <c r="E13" s="131"/>
      <c r="F13" s="132">
        <v>161047</v>
      </c>
      <c r="G13" s="133"/>
      <c r="H13" s="119"/>
    </row>
    <row r="14" spans="1:8">
      <c r="A14" s="120"/>
      <c r="B14" s="121"/>
      <c r="C14" s="122"/>
      <c r="D14" s="123">
        <v>168316</v>
      </c>
      <c r="E14" s="124"/>
      <c r="F14" s="125">
        <v>78194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5.59</v>
      </c>
      <c r="C19" s="134">
        <f>ROUND(VALUE(SUBSTITUTE(実質収支比率等に係る経年分析!G$48,"▲","-")),2)</f>
        <v>3.14</v>
      </c>
      <c r="D19" s="134">
        <f>ROUND(VALUE(SUBSTITUTE(実質収支比率等に係る経年分析!H$48,"▲","-")),2)</f>
        <v>3.94</v>
      </c>
      <c r="E19" s="134">
        <f>ROUND(VALUE(SUBSTITUTE(実質収支比率等に係る経年分析!I$48,"▲","-")),2)</f>
        <v>5.99</v>
      </c>
      <c r="F19" s="134">
        <f>ROUND(VALUE(SUBSTITUTE(実質収支比率等に係る経年分析!J$48,"▲","-")),2)</f>
        <v>3.62</v>
      </c>
    </row>
    <row r="20" spans="1:11">
      <c r="A20" s="134" t="s">
        <v>41</v>
      </c>
      <c r="B20" s="134">
        <f>ROUND(VALUE(SUBSTITUTE(実質収支比率等に係る経年分析!F$47,"▲","-")),2)</f>
        <v>32.840000000000003</v>
      </c>
      <c r="C20" s="134">
        <f>ROUND(VALUE(SUBSTITUTE(実質収支比率等に係る経年分析!G$47,"▲","-")),2)</f>
        <v>32.159999999999997</v>
      </c>
      <c r="D20" s="134">
        <f>ROUND(VALUE(SUBSTITUTE(実質収支比率等に係る経年分析!H$47,"▲","-")),2)</f>
        <v>46.1</v>
      </c>
      <c r="E20" s="134">
        <f>ROUND(VALUE(SUBSTITUTE(実質収支比率等に係る経年分析!I$47,"▲","-")),2)</f>
        <v>57.57</v>
      </c>
      <c r="F20" s="134">
        <f>ROUND(VALUE(SUBSTITUTE(実質収支比率等に係る経年分析!J$47,"▲","-")),2)</f>
        <v>68.42</v>
      </c>
    </row>
    <row r="21" spans="1:11">
      <c r="A21" s="134" t="s">
        <v>42</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-2.3199999999999998</v>
      </c>
      <c r="D21" s="134">
        <f>IF(ISNUMBER(VALUE(SUBSTITUTE(実質収支比率等に係る経年分析!H$49,"▲","-"))),ROUND(VALUE(SUBSTITUTE(実質収支比率等に係る経年分析!H$49,"▲","-")),2),NA())</f>
        <v>15.38</v>
      </c>
      <c r="E21" s="134">
        <f>IF(ISNUMBER(VALUE(SUBSTITUTE(実質収支比率等に係る経年分析!I$49,"▲","-"))),ROUND(VALUE(SUBSTITUTE(実質収支比率等に係る経年分析!I$49,"▲","-")),2),NA())</f>
        <v>11.38</v>
      </c>
      <c r="F21" s="134">
        <f>IF(ISNUMBER(VALUE(SUBSTITUTE(実質収支比率等に係る経年分析!J$49,"▲","-"))),ROUND(VALUE(SUBSTITUTE(実質収支比率等に係る経年分析!J$49,"▲","-")),2),NA())</f>
        <v>9.6199999999999992</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国民健康保険</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2.4500000000000002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570</v>
      </c>
      <c r="E42" s="136"/>
      <c r="F42" s="136"/>
      <c r="G42" s="136">
        <f>'実質公債費比率（分子）の構造'!L$52</f>
        <v>550</v>
      </c>
      <c r="H42" s="136"/>
      <c r="I42" s="136"/>
      <c r="J42" s="136">
        <f>'実質公債費比率（分子）の構造'!M$52</f>
        <v>569</v>
      </c>
      <c r="K42" s="136"/>
      <c r="L42" s="136"/>
      <c r="M42" s="136">
        <f>'実質公債費比率（分子）の構造'!N$52</f>
        <v>560</v>
      </c>
      <c r="N42" s="136"/>
      <c r="O42" s="136"/>
      <c r="P42" s="136">
        <f>'実質公債費比率（分子）の構造'!O$52</f>
        <v>533</v>
      </c>
    </row>
    <row r="43" spans="1:16">
      <c r="A43" s="136" t="s">
        <v>50</v>
      </c>
      <c r="B43" s="136">
        <f>'実質公債費比率（分子）の構造'!K$51</f>
        <v>1</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52</v>
      </c>
      <c r="B45" s="136">
        <f>'実質公債費比率（分子）の構造'!K$49</f>
        <v>10</v>
      </c>
      <c r="C45" s="136"/>
      <c r="D45" s="136"/>
      <c r="E45" s="136">
        <f>'実質公債費比率（分子）の構造'!L$49</f>
        <v>7</v>
      </c>
      <c r="F45" s="136"/>
      <c r="G45" s="136"/>
      <c r="H45" s="136">
        <f>'実質公債費比率（分子）の構造'!M$49</f>
        <v>11</v>
      </c>
      <c r="I45" s="136"/>
      <c r="J45" s="136"/>
      <c r="K45" s="136">
        <f>'実質公債費比率（分子）の構造'!N$49</f>
        <v>23</v>
      </c>
      <c r="L45" s="136"/>
      <c r="M45" s="136"/>
      <c r="N45" s="136">
        <f>'実質公債費比率（分子）の構造'!O$49</f>
        <v>23</v>
      </c>
      <c r="O45" s="136"/>
      <c r="P45" s="136"/>
    </row>
    <row r="46" spans="1:16">
      <c r="A46" s="136" t="s">
        <v>53</v>
      </c>
      <c r="B46" s="136">
        <f>'実質公債費比率（分子）の構造'!K$48</f>
        <v>150</v>
      </c>
      <c r="C46" s="136"/>
      <c r="D46" s="136"/>
      <c r="E46" s="136">
        <f>'実質公債費比率（分子）の構造'!L$48</f>
        <v>139</v>
      </c>
      <c r="F46" s="136"/>
      <c r="G46" s="136"/>
      <c r="H46" s="136">
        <f>'実質公債費比率（分子）の構造'!M$48</f>
        <v>151</v>
      </c>
      <c r="I46" s="136"/>
      <c r="J46" s="136"/>
      <c r="K46" s="136">
        <f>'実質公債費比率（分子）の構造'!N$48</f>
        <v>139</v>
      </c>
      <c r="L46" s="136"/>
      <c r="M46" s="136"/>
      <c r="N46" s="136">
        <f>'実質公債費比率（分子）の構造'!O$48</f>
        <v>124</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605</v>
      </c>
      <c r="C49" s="136"/>
      <c r="D49" s="136"/>
      <c r="E49" s="136">
        <f>'実質公債費比率（分子）の構造'!L$45</f>
        <v>571</v>
      </c>
      <c r="F49" s="136"/>
      <c r="G49" s="136"/>
      <c r="H49" s="136">
        <f>'実質公債費比率（分子）の構造'!M$45</f>
        <v>589</v>
      </c>
      <c r="I49" s="136"/>
      <c r="J49" s="136"/>
      <c r="K49" s="136">
        <f>'実質公債費比率（分子）の構造'!N$45</f>
        <v>543</v>
      </c>
      <c r="L49" s="136"/>
      <c r="M49" s="136"/>
      <c r="N49" s="136">
        <f>'実質公債費比率（分子）の構造'!O$45</f>
        <v>565</v>
      </c>
      <c r="O49" s="136"/>
      <c r="P49" s="136"/>
    </row>
    <row r="50" spans="1:16">
      <c r="A50" s="136" t="s">
        <v>56</v>
      </c>
      <c r="B50" s="136" t="e">
        <f>NA()</f>
        <v>#N/A</v>
      </c>
      <c r="C50" s="136">
        <f>IF(ISNUMBER('実質公債費比率（分子）の構造'!K$53),'実質公債費比率（分子）の構造'!K$53,NA())</f>
        <v>197</v>
      </c>
      <c r="D50" s="136" t="e">
        <f>NA()</f>
        <v>#N/A</v>
      </c>
      <c r="E50" s="136" t="e">
        <f>NA()</f>
        <v>#N/A</v>
      </c>
      <c r="F50" s="136">
        <f>IF(ISNUMBER('実質公債費比率（分子）の構造'!L$53),'実質公債費比率（分子）の構造'!L$53,NA())</f>
        <v>168</v>
      </c>
      <c r="G50" s="136" t="e">
        <f>NA()</f>
        <v>#N/A</v>
      </c>
      <c r="H50" s="136" t="e">
        <f>NA()</f>
        <v>#N/A</v>
      </c>
      <c r="I50" s="136">
        <f>IF(ISNUMBER('実質公債費比率（分子）の構造'!M$53),'実質公債費比率（分子）の構造'!M$53,NA())</f>
        <v>183</v>
      </c>
      <c r="J50" s="136" t="e">
        <f>NA()</f>
        <v>#N/A</v>
      </c>
      <c r="K50" s="136" t="e">
        <f>NA()</f>
        <v>#N/A</v>
      </c>
      <c r="L50" s="136">
        <f>IF(ISNUMBER('実質公債費比率（分子）の構造'!N$53),'実質公債費比率（分子）の構造'!N$53,NA())</f>
        <v>146</v>
      </c>
      <c r="M50" s="136" t="e">
        <f>NA()</f>
        <v>#N/A</v>
      </c>
      <c r="N50" s="136" t="e">
        <f>NA()</f>
        <v>#N/A</v>
      </c>
      <c r="O50" s="136">
        <f>IF(ISNUMBER('実質公債費比率（分子）の構造'!O$53),'実質公債費比率（分子）の構造'!O$53,NA())</f>
        <v>180</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4944</v>
      </c>
      <c r="E56" s="135"/>
      <c r="F56" s="135"/>
      <c r="G56" s="135">
        <f>'将来負担比率（分子）の構造'!J$51</f>
        <v>4700</v>
      </c>
      <c r="H56" s="135"/>
      <c r="I56" s="135"/>
      <c r="J56" s="135">
        <f>'将来負担比率（分子）の構造'!K$51</f>
        <v>4958</v>
      </c>
      <c r="K56" s="135"/>
      <c r="L56" s="135"/>
      <c r="M56" s="135">
        <f>'将来負担比率（分子）の構造'!L$51</f>
        <v>4697</v>
      </c>
      <c r="N56" s="135"/>
      <c r="O56" s="135"/>
      <c r="P56" s="135">
        <f>'将来負担比率（分子）の構造'!M$51</f>
        <v>5245</v>
      </c>
    </row>
    <row r="57" spans="1:16">
      <c r="A57" s="135" t="s">
        <v>34</v>
      </c>
      <c r="B57" s="135"/>
      <c r="C57" s="135"/>
      <c r="D57" s="135">
        <f>'将来負担比率（分子）の構造'!I$50</f>
        <v>121</v>
      </c>
      <c r="E57" s="135"/>
      <c r="F57" s="135"/>
      <c r="G57" s="135">
        <f>'将来負担比率（分子）の構造'!J$50</f>
        <v>96</v>
      </c>
      <c r="H57" s="135"/>
      <c r="I57" s="135"/>
      <c r="J57" s="135">
        <f>'将来負担比率（分子）の構造'!K$50</f>
        <v>67</v>
      </c>
      <c r="K57" s="135"/>
      <c r="L57" s="135"/>
      <c r="M57" s="135">
        <f>'将来負担比率（分子）の構造'!L$50</f>
        <v>44</v>
      </c>
      <c r="N57" s="135"/>
      <c r="O57" s="135"/>
      <c r="P57" s="135">
        <f>'将来負担比率（分子）の構造'!M$50</f>
        <v>20</v>
      </c>
    </row>
    <row r="58" spans="1:16">
      <c r="A58" s="135" t="s">
        <v>33</v>
      </c>
      <c r="B58" s="135"/>
      <c r="C58" s="135"/>
      <c r="D58" s="135">
        <f>'将来負担比率（分子）の構造'!I$49</f>
        <v>3632</v>
      </c>
      <c r="E58" s="135"/>
      <c r="F58" s="135"/>
      <c r="G58" s="135">
        <f>'将来負担比率（分子）の構造'!J$49</f>
        <v>3644</v>
      </c>
      <c r="H58" s="135"/>
      <c r="I58" s="135"/>
      <c r="J58" s="135">
        <f>'将来負担比率（分子）の構造'!K$49</f>
        <v>3591</v>
      </c>
      <c r="K58" s="135"/>
      <c r="L58" s="135"/>
      <c r="M58" s="135">
        <f>'将来負担比率（分子）の構造'!L$49</f>
        <v>3688</v>
      </c>
      <c r="N58" s="135"/>
      <c r="O58" s="135"/>
      <c r="P58" s="135">
        <f>'将来負担比率（分子）の構造'!M$49</f>
        <v>4310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1097</v>
      </c>
      <c r="C62" s="135"/>
      <c r="D62" s="135"/>
      <c r="E62" s="135">
        <f>'将来負担比率（分子）の構造'!J$45</f>
        <v>1122</v>
      </c>
      <c r="F62" s="135"/>
      <c r="G62" s="135"/>
      <c r="H62" s="135">
        <f>'将来負担比率（分子）の構造'!K$45</f>
        <v>1037</v>
      </c>
      <c r="I62" s="135"/>
      <c r="J62" s="135"/>
      <c r="K62" s="135">
        <f>'将来負担比率（分子）の構造'!L$45</f>
        <v>966</v>
      </c>
      <c r="L62" s="135"/>
      <c r="M62" s="135"/>
      <c r="N62" s="135">
        <f>'将来負担比率（分子）の構造'!M$45</f>
        <v>947</v>
      </c>
      <c r="O62" s="135"/>
      <c r="P62" s="135"/>
    </row>
    <row r="63" spans="1:16">
      <c r="A63" s="135" t="s">
        <v>27</v>
      </c>
      <c r="B63" s="135">
        <f>'将来負担比率（分子）の構造'!I$44</f>
        <v>259</v>
      </c>
      <c r="C63" s="135"/>
      <c r="D63" s="135"/>
      <c r="E63" s="135">
        <f>'将来負担比率（分子）の構造'!J$44</f>
        <v>251</v>
      </c>
      <c r="F63" s="135"/>
      <c r="G63" s="135"/>
      <c r="H63" s="135">
        <f>'将来負担比率（分子）の構造'!K$44</f>
        <v>243</v>
      </c>
      <c r="I63" s="135"/>
      <c r="J63" s="135"/>
      <c r="K63" s="135">
        <f>'将来負担比率（分子）の構造'!L$44</f>
        <v>223</v>
      </c>
      <c r="L63" s="135"/>
      <c r="M63" s="135"/>
      <c r="N63" s="135">
        <f>'将来負担比率（分子）の構造'!M$44</f>
        <v>202</v>
      </c>
      <c r="O63" s="135"/>
      <c r="P63" s="135"/>
    </row>
    <row r="64" spans="1:16">
      <c r="A64" s="135" t="s">
        <v>26</v>
      </c>
      <c r="B64" s="135">
        <f>'将来負担比率（分子）の構造'!I$43</f>
        <v>1441</v>
      </c>
      <c r="C64" s="135"/>
      <c r="D64" s="135"/>
      <c r="E64" s="135">
        <f>'将来負担比率（分子）の構造'!J$43</f>
        <v>1349</v>
      </c>
      <c r="F64" s="135"/>
      <c r="G64" s="135"/>
      <c r="H64" s="135">
        <f>'将来負担比率（分子）の構造'!K$43</f>
        <v>1247</v>
      </c>
      <c r="I64" s="135"/>
      <c r="J64" s="135"/>
      <c r="K64" s="135">
        <f>'将来負担比率（分子）の構造'!L$43</f>
        <v>1124</v>
      </c>
      <c r="L64" s="135"/>
      <c r="M64" s="135"/>
      <c r="N64" s="135">
        <f>'将来負担比率（分子）の構造'!M$43</f>
        <v>1034</v>
      </c>
      <c r="O64" s="135"/>
      <c r="P64" s="135"/>
    </row>
    <row r="65" spans="1:16">
      <c r="A65" s="135" t="s">
        <v>25</v>
      </c>
      <c r="B65" s="135">
        <f>'将来負担比率（分子）の構造'!I$42</f>
        <v>2</v>
      </c>
      <c r="C65" s="135"/>
      <c r="D65" s="135"/>
      <c r="E65" s="135">
        <f>'将来負担比率（分子）の構造'!J$42</f>
        <v>1</v>
      </c>
      <c r="F65" s="135"/>
      <c r="G65" s="135"/>
      <c r="H65" s="135">
        <f>'将来負担比率（分子）の構造'!K$42</f>
        <v>1</v>
      </c>
      <c r="I65" s="135"/>
      <c r="J65" s="135"/>
      <c r="K65" s="135">
        <f>'将来負担比率（分子）の構造'!L$42</f>
        <v>1</v>
      </c>
      <c r="L65" s="135"/>
      <c r="M65" s="135"/>
      <c r="N65" s="135">
        <f>'将来負担比率（分子）の構造'!M$42</f>
        <v>1</v>
      </c>
      <c r="O65" s="135"/>
      <c r="P65" s="135"/>
    </row>
    <row r="66" spans="1:16">
      <c r="A66" s="135" t="s">
        <v>24</v>
      </c>
      <c r="B66" s="135">
        <f>'将来負担比率（分子）の構造'!I$41</f>
        <v>4878</v>
      </c>
      <c r="C66" s="135"/>
      <c r="D66" s="135"/>
      <c r="E66" s="135">
        <f>'将来負担比率（分子）の構造'!J$41</f>
        <v>5089</v>
      </c>
      <c r="F66" s="135"/>
      <c r="G66" s="135"/>
      <c r="H66" s="135">
        <f>'将来負担比率（分子）の構造'!K$41</f>
        <v>5183</v>
      </c>
      <c r="I66" s="135"/>
      <c r="J66" s="135"/>
      <c r="K66" s="135">
        <f>'将来負担比率（分子）の構造'!L$41</f>
        <v>5896</v>
      </c>
      <c r="L66" s="135"/>
      <c r="M66" s="135"/>
      <c r="N66" s="135">
        <f>'将来負担比率（分子）の構造'!M$41</f>
        <v>6170</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500930</v>
      </c>
      <c r="S5" s="639"/>
      <c r="T5" s="639"/>
      <c r="U5" s="639"/>
      <c r="V5" s="639"/>
      <c r="W5" s="639"/>
      <c r="X5" s="639"/>
      <c r="Y5" s="686"/>
      <c r="Z5" s="699">
        <v>9.5</v>
      </c>
      <c r="AA5" s="699"/>
      <c r="AB5" s="699"/>
      <c r="AC5" s="699"/>
      <c r="AD5" s="700">
        <v>500930</v>
      </c>
      <c r="AE5" s="700"/>
      <c r="AF5" s="700"/>
      <c r="AG5" s="700"/>
      <c r="AH5" s="700"/>
      <c r="AI5" s="700"/>
      <c r="AJ5" s="700"/>
      <c r="AK5" s="700"/>
      <c r="AL5" s="687">
        <v>16.399999999999999</v>
      </c>
      <c r="AM5" s="656"/>
      <c r="AN5" s="656"/>
      <c r="AO5" s="688"/>
      <c r="AP5" s="675" t="s">
        <v>207</v>
      </c>
      <c r="AQ5" s="676"/>
      <c r="AR5" s="676"/>
      <c r="AS5" s="676"/>
      <c r="AT5" s="676"/>
      <c r="AU5" s="676"/>
      <c r="AV5" s="676"/>
      <c r="AW5" s="676"/>
      <c r="AX5" s="676"/>
      <c r="AY5" s="676"/>
      <c r="AZ5" s="676"/>
      <c r="BA5" s="676"/>
      <c r="BB5" s="676"/>
      <c r="BC5" s="676"/>
      <c r="BD5" s="676"/>
      <c r="BE5" s="676"/>
      <c r="BF5" s="677"/>
      <c r="BG5" s="588">
        <v>500930</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43683</v>
      </c>
      <c r="S6" s="589"/>
      <c r="T6" s="589"/>
      <c r="U6" s="589"/>
      <c r="V6" s="589"/>
      <c r="W6" s="589"/>
      <c r="X6" s="589"/>
      <c r="Y6" s="590"/>
      <c r="Z6" s="641">
        <v>0.8</v>
      </c>
      <c r="AA6" s="641"/>
      <c r="AB6" s="641"/>
      <c r="AC6" s="641"/>
      <c r="AD6" s="642">
        <v>43683</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500930</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78432</v>
      </c>
      <c r="CS6" s="589"/>
      <c r="CT6" s="589"/>
      <c r="CU6" s="589"/>
      <c r="CV6" s="589"/>
      <c r="CW6" s="589"/>
      <c r="CX6" s="589"/>
      <c r="CY6" s="590"/>
      <c r="CZ6" s="641">
        <v>1.5</v>
      </c>
      <c r="DA6" s="641"/>
      <c r="DB6" s="641"/>
      <c r="DC6" s="641"/>
      <c r="DD6" s="594">
        <v>1668</v>
      </c>
      <c r="DE6" s="589"/>
      <c r="DF6" s="589"/>
      <c r="DG6" s="589"/>
      <c r="DH6" s="589"/>
      <c r="DI6" s="589"/>
      <c r="DJ6" s="589"/>
      <c r="DK6" s="589"/>
      <c r="DL6" s="589"/>
      <c r="DM6" s="589"/>
      <c r="DN6" s="589"/>
      <c r="DO6" s="589"/>
      <c r="DP6" s="590"/>
      <c r="DQ6" s="594">
        <v>78432</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657</v>
      </c>
      <c r="S7" s="589"/>
      <c r="T7" s="589"/>
      <c r="U7" s="589"/>
      <c r="V7" s="589"/>
      <c r="W7" s="589"/>
      <c r="X7" s="589"/>
      <c r="Y7" s="590"/>
      <c r="Z7" s="641">
        <v>0</v>
      </c>
      <c r="AA7" s="641"/>
      <c r="AB7" s="641"/>
      <c r="AC7" s="641"/>
      <c r="AD7" s="642">
        <v>657</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201155</v>
      </c>
      <c r="BH7" s="589"/>
      <c r="BI7" s="589"/>
      <c r="BJ7" s="589"/>
      <c r="BK7" s="589"/>
      <c r="BL7" s="589"/>
      <c r="BM7" s="589"/>
      <c r="BN7" s="590"/>
      <c r="BO7" s="641">
        <v>40.200000000000003</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1386137</v>
      </c>
      <c r="CS7" s="589"/>
      <c r="CT7" s="589"/>
      <c r="CU7" s="589"/>
      <c r="CV7" s="589"/>
      <c r="CW7" s="589"/>
      <c r="CX7" s="589"/>
      <c r="CY7" s="590"/>
      <c r="CZ7" s="641">
        <v>27.2</v>
      </c>
      <c r="DA7" s="641"/>
      <c r="DB7" s="641"/>
      <c r="DC7" s="641"/>
      <c r="DD7" s="594">
        <v>211804</v>
      </c>
      <c r="DE7" s="589"/>
      <c r="DF7" s="589"/>
      <c r="DG7" s="589"/>
      <c r="DH7" s="589"/>
      <c r="DI7" s="589"/>
      <c r="DJ7" s="589"/>
      <c r="DK7" s="589"/>
      <c r="DL7" s="589"/>
      <c r="DM7" s="589"/>
      <c r="DN7" s="589"/>
      <c r="DO7" s="589"/>
      <c r="DP7" s="590"/>
      <c r="DQ7" s="594">
        <v>1005761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1241</v>
      </c>
      <c r="S8" s="589"/>
      <c r="T8" s="589"/>
      <c r="U8" s="589"/>
      <c r="V8" s="589"/>
      <c r="W8" s="589"/>
      <c r="X8" s="589"/>
      <c r="Y8" s="590"/>
      <c r="Z8" s="641">
        <v>0</v>
      </c>
      <c r="AA8" s="641"/>
      <c r="AB8" s="641"/>
      <c r="AC8" s="641"/>
      <c r="AD8" s="642">
        <v>1241</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9219</v>
      </c>
      <c r="BH8" s="589"/>
      <c r="BI8" s="589"/>
      <c r="BJ8" s="589"/>
      <c r="BK8" s="589"/>
      <c r="BL8" s="589"/>
      <c r="BM8" s="589"/>
      <c r="BN8" s="590"/>
      <c r="BO8" s="641">
        <v>1.8</v>
      </c>
      <c r="BP8" s="641"/>
      <c r="BQ8" s="641"/>
      <c r="BR8" s="641"/>
      <c r="BS8" s="594" t="s">
        <v>109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1256045</v>
      </c>
      <c r="CS8" s="589"/>
      <c r="CT8" s="589"/>
      <c r="CU8" s="589"/>
      <c r="CV8" s="589"/>
      <c r="CW8" s="589"/>
      <c r="CX8" s="589"/>
      <c r="CY8" s="590"/>
      <c r="CZ8" s="641">
        <v>24.6</v>
      </c>
      <c r="DA8" s="641"/>
      <c r="DB8" s="641"/>
      <c r="DC8" s="641"/>
      <c r="DD8" s="594">
        <v>298651</v>
      </c>
      <c r="DE8" s="589"/>
      <c r="DF8" s="589"/>
      <c r="DG8" s="589"/>
      <c r="DH8" s="589"/>
      <c r="DI8" s="589"/>
      <c r="DJ8" s="589"/>
      <c r="DK8" s="589"/>
      <c r="DL8" s="589"/>
      <c r="DM8" s="589"/>
      <c r="DN8" s="589"/>
      <c r="DO8" s="589"/>
      <c r="DP8" s="590"/>
      <c r="DQ8" s="594">
        <v>628722</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1045</v>
      </c>
      <c r="S9" s="589"/>
      <c r="T9" s="589"/>
      <c r="U9" s="589"/>
      <c r="V9" s="589"/>
      <c r="W9" s="589"/>
      <c r="X9" s="589"/>
      <c r="Y9" s="590"/>
      <c r="Z9" s="641">
        <v>0</v>
      </c>
      <c r="AA9" s="641"/>
      <c r="AB9" s="641"/>
      <c r="AC9" s="641"/>
      <c r="AD9" s="642">
        <v>1045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157012</v>
      </c>
      <c r="BH9" s="589"/>
      <c r="BI9" s="589"/>
      <c r="BJ9" s="589"/>
      <c r="BK9" s="589"/>
      <c r="BL9" s="589"/>
      <c r="BM9" s="589"/>
      <c r="BN9" s="590"/>
      <c r="BO9" s="641">
        <v>31.3</v>
      </c>
      <c r="BP9" s="641"/>
      <c r="BQ9" s="641"/>
      <c r="BR9" s="641"/>
      <c r="BS9" s="594" t="s">
        <v>109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298262</v>
      </c>
      <c r="CS9" s="589"/>
      <c r="CT9" s="589"/>
      <c r="CU9" s="589"/>
      <c r="CV9" s="589"/>
      <c r="CW9" s="589"/>
      <c r="CX9" s="589"/>
      <c r="CY9" s="590"/>
      <c r="CZ9" s="641">
        <v>5.8</v>
      </c>
      <c r="DA9" s="641"/>
      <c r="DB9" s="641"/>
      <c r="DC9" s="641"/>
      <c r="DD9" s="594">
        <v>12310</v>
      </c>
      <c r="DE9" s="589"/>
      <c r="DF9" s="589"/>
      <c r="DG9" s="589"/>
      <c r="DH9" s="589"/>
      <c r="DI9" s="589"/>
      <c r="DJ9" s="589"/>
      <c r="DK9" s="589"/>
      <c r="DL9" s="589"/>
      <c r="DM9" s="589"/>
      <c r="DN9" s="589"/>
      <c r="DO9" s="589"/>
      <c r="DP9" s="590"/>
      <c r="DQ9" s="594">
        <v>288979</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105512</v>
      </c>
      <c r="S10" s="589"/>
      <c r="T10" s="589"/>
      <c r="U10" s="589"/>
      <c r="V10" s="589"/>
      <c r="W10" s="589"/>
      <c r="X10" s="589"/>
      <c r="Y10" s="590"/>
      <c r="Z10" s="641">
        <v>2</v>
      </c>
      <c r="AA10" s="641"/>
      <c r="AB10" s="641"/>
      <c r="AC10" s="641"/>
      <c r="AD10" s="642">
        <v>105512</v>
      </c>
      <c r="AE10" s="642"/>
      <c r="AF10" s="642"/>
      <c r="AG10" s="642"/>
      <c r="AH10" s="642"/>
      <c r="AI10" s="642"/>
      <c r="AJ10" s="642"/>
      <c r="AK10" s="642"/>
      <c r="AL10" s="611">
        <v>3.5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10861</v>
      </c>
      <c r="BH10" s="589"/>
      <c r="BI10" s="589"/>
      <c r="BJ10" s="589"/>
      <c r="BK10" s="589"/>
      <c r="BL10" s="589"/>
      <c r="BM10" s="589"/>
      <c r="BN10" s="590"/>
      <c r="BO10" s="641">
        <v>2.2000000000000002</v>
      </c>
      <c r="BP10" s="641"/>
      <c r="BQ10" s="641"/>
      <c r="BR10" s="641"/>
      <c r="BS10" s="594" t="s">
        <v>109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629</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629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24063</v>
      </c>
      <c r="BH11" s="589"/>
      <c r="BI11" s="589"/>
      <c r="BJ11" s="589"/>
      <c r="BK11" s="589"/>
      <c r="BL11" s="589"/>
      <c r="BM11" s="589"/>
      <c r="BN11" s="590"/>
      <c r="BO11" s="641">
        <v>4.8</v>
      </c>
      <c r="BP11" s="641"/>
      <c r="BQ11" s="641"/>
      <c r="BR11" s="641"/>
      <c r="BS11" s="594" t="s">
        <v>109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314902</v>
      </c>
      <c r="CS11" s="589"/>
      <c r="CT11" s="589"/>
      <c r="CU11" s="589"/>
      <c r="CV11" s="589"/>
      <c r="CW11" s="589"/>
      <c r="CX11" s="589"/>
      <c r="CY11" s="590"/>
      <c r="CZ11" s="641">
        <v>6.2</v>
      </c>
      <c r="DA11" s="641"/>
      <c r="DB11" s="641"/>
      <c r="DC11" s="641"/>
      <c r="DD11" s="594">
        <v>86937</v>
      </c>
      <c r="DE11" s="589"/>
      <c r="DF11" s="589"/>
      <c r="DG11" s="589"/>
      <c r="DH11" s="589"/>
      <c r="DI11" s="589"/>
      <c r="DJ11" s="589"/>
      <c r="DK11" s="589"/>
      <c r="DL11" s="589"/>
      <c r="DM11" s="589"/>
      <c r="DN11" s="589"/>
      <c r="DO11" s="589"/>
      <c r="DP11" s="590"/>
      <c r="DQ11" s="594">
        <v>217076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244211</v>
      </c>
      <c r="BH12" s="589"/>
      <c r="BI12" s="589"/>
      <c r="BJ12" s="589"/>
      <c r="BK12" s="589"/>
      <c r="BL12" s="589"/>
      <c r="BM12" s="589"/>
      <c r="BN12" s="590"/>
      <c r="BO12" s="641">
        <v>48.8</v>
      </c>
      <c r="BP12" s="641"/>
      <c r="BQ12" s="641"/>
      <c r="BR12" s="641"/>
      <c r="BS12" s="594" t="s">
        <v>109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48424</v>
      </c>
      <c r="CS12" s="589"/>
      <c r="CT12" s="589"/>
      <c r="CU12" s="589"/>
      <c r="CV12" s="589"/>
      <c r="CW12" s="589"/>
      <c r="CX12" s="589"/>
      <c r="CY12" s="590"/>
      <c r="CZ12" s="641">
        <v>0.9</v>
      </c>
      <c r="DA12" s="641"/>
      <c r="DB12" s="641"/>
      <c r="DC12" s="641"/>
      <c r="DD12" s="594" t="s">
        <v>109</v>
      </c>
      <c r="DE12" s="589"/>
      <c r="DF12" s="589"/>
      <c r="DG12" s="589"/>
      <c r="DH12" s="589"/>
      <c r="DI12" s="589"/>
      <c r="DJ12" s="589"/>
      <c r="DK12" s="589"/>
      <c r="DL12" s="589"/>
      <c r="DM12" s="589"/>
      <c r="DN12" s="589"/>
      <c r="DO12" s="589"/>
      <c r="DP12" s="590"/>
      <c r="DQ12" s="594">
        <v>44880</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5444</v>
      </c>
      <c r="S13" s="589"/>
      <c r="T13" s="589"/>
      <c r="U13" s="589"/>
      <c r="V13" s="589"/>
      <c r="W13" s="589"/>
      <c r="X13" s="589"/>
      <c r="Y13" s="590"/>
      <c r="Z13" s="641">
        <v>0.1</v>
      </c>
      <c r="AA13" s="641"/>
      <c r="AB13" s="641"/>
      <c r="AC13" s="641"/>
      <c r="AD13" s="642">
        <v>5444</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239342</v>
      </c>
      <c r="BH13" s="589"/>
      <c r="BI13" s="589"/>
      <c r="BJ13" s="589"/>
      <c r="BK13" s="589"/>
      <c r="BL13" s="589"/>
      <c r="BM13" s="589"/>
      <c r="BN13" s="590"/>
      <c r="BO13" s="641">
        <v>47.8</v>
      </c>
      <c r="BP13" s="641"/>
      <c r="BQ13" s="641"/>
      <c r="BR13" s="641"/>
      <c r="BS13" s="594" t="s">
        <v>109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400023</v>
      </c>
      <c r="CS13" s="589"/>
      <c r="CT13" s="589"/>
      <c r="CU13" s="589"/>
      <c r="CV13" s="589"/>
      <c r="CW13" s="589"/>
      <c r="CX13" s="589"/>
      <c r="CY13" s="590"/>
      <c r="CZ13" s="641">
        <v>7.8</v>
      </c>
      <c r="DA13" s="641"/>
      <c r="DB13" s="641"/>
      <c r="DC13" s="641"/>
      <c r="DD13" s="594">
        <v>202472</v>
      </c>
      <c r="DE13" s="589"/>
      <c r="DF13" s="589"/>
      <c r="DG13" s="589"/>
      <c r="DH13" s="589"/>
      <c r="DI13" s="589"/>
      <c r="DJ13" s="589"/>
      <c r="DK13" s="589"/>
      <c r="DL13" s="589"/>
      <c r="DM13" s="589"/>
      <c r="DN13" s="589"/>
      <c r="DO13" s="589"/>
      <c r="DP13" s="590"/>
      <c r="DQ13" s="594">
        <v>170871</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13661</v>
      </c>
      <c r="BH14" s="589"/>
      <c r="BI14" s="589"/>
      <c r="BJ14" s="589"/>
      <c r="BK14" s="589"/>
      <c r="BL14" s="589"/>
      <c r="BM14" s="589"/>
      <c r="BN14" s="590"/>
      <c r="BO14" s="641">
        <v>2.7</v>
      </c>
      <c r="BP14" s="641"/>
      <c r="BQ14" s="641"/>
      <c r="BR14" s="641"/>
      <c r="BS14" s="594" t="s">
        <v>109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247312</v>
      </c>
      <c r="CS14" s="589"/>
      <c r="CT14" s="589"/>
      <c r="CU14" s="589"/>
      <c r="CV14" s="589"/>
      <c r="CW14" s="589"/>
      <c r="CX14" s="589"/>
      <c r="CY14" s="590"/>
      <c r="CZ14" s="641">
        <v>4.8</v>
      </c>
      <c r="DA14" s="641"/>
      <c r="DB14" s="641"/>
      <c r="DC14" s="641"/>
      <c r="DD14" s="594">
        <v>57440</v>
      </c>
      <c r="DE14" s="589"/>
      <c r="DF14" s="589"/>
      <c r="DG14" s="589"/>
      <c r="DH14" s="589"/>
      <c r="DI14" s="589"/>
      <c r="DJ14" s="589"/>
      <c r="DK14" s="589"/>
      <c r="DL14" s="589"/>
      <c r="DM14" s="589"/>
      <c r="DN14" s="589"/>
      <c r="DO14" s="589"/>
      <c r="DP14" s="590"/>
      <c r="DQ14" s="594">
        <v>191297</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108</v>
      </c>
      <c r="S15" s="589"/>
      <c r="T15" s="589"/>
      <c r="U15" s="589"/>
      <c r="V15" s="589"/>
      <c r="W15" s="589"/>
      <c r="X15" s="589"/>
      <c r="Y15" s="590"/>
      <c r="Z15" s="641">
        <v>0</v>
      </c>
      <c r="AA15" s="641"/>
      <c r="AB15" s="641"/>
      <c r="AC15" s="641"/>
      <c r="AD15" s="642">
        <v>108</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39767</v>
      </c>
      <c r="BH15" s="589"/>
      <c r="BI15" s="589"/>
      <c r="BJ15" s="589"/>
      <c r="BK15" s="589"/>
      <c r="BL15" s="589"/>
      <c r="BM15" s="589"/>
      <c r="BN15" s="590"/>
      <c r="BO15" s="641">
        <v>7.9</v>
      </c>
      <c r="BP15" s="641"/>
      <c r="BQ15" s="641"/>
      <c r="BR15" s="641"/>
      <c r="BS15" s="594" t="s">
        <v>109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505678</v>
      </c>
      <c r="CS15" s="589"/>
      <c r="CT15" s="589"/>
      <c r="CU15" s="589"/>
      <c r="CV15" s="589"/>
      <c r="CW15" s="589"/>
      <c r="CX15" s="589"/>
      <c r="CY15" s="590"/>
      <c r="CZ15" s="641">
        <v>9.9</v>
      </c>
      <c r="DA15" s="641"/>
      <c r="DB15" s="641"/>
      <c r="DC15" s="641"/>
      <c r="DD15" s="594">
        <v>92215</v>
      </c>
      <c r="DE15" s="589"/>
      <c r="DF15" s="589"/>
      <c r="DG15" s="589"/>
      <c r="DH15" s="589"/>
      <c r="DI15" s="589"/>
      <c r="DJ15" s="589"/>
      <c r="DK15" s="589"/>
      <c r="DL15" s="589"/>
      <c r="DM15" s="589"/>
      <c r="DN15" s="589"/>
      <c r="DO15" s="589"/>
      <c r="DP15" s="590"/>
      <c r="DQ15" s="594">
        <v>322942</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2532535</v>
      </c>
      <c r="S16" s="589"/>
      <c r="T16" s="589"/>
      <c r="U16" s="589"/>
      <c r="V16" s="589"/>
      <c r="W16" s="589"/>
      <c r="X16" s="589"/>
      <c r="Y16" s="590"/>
      <c r="Z16" s="641">
        <v>48</v>
      </c>
      <c r="AA16" s="641"/>
      <c r="AB16" s="641"/>
      <c r="AC16" s="641"/>
      <c r="AD16" s="642">
        <v>2378182</v>
      </c>
      <c r="AE16" s="642"/>
      <c r="AF16" s="642"/>
      <c r="AG16" s="642"/>
      <c r="AH16" s="642"/>
      <c r="AI16" s="642"/>
      <c r="AJ16" s="642"/>
      <c r="AK16" s="642"/>
      <c r="AL16" s="611">
        <v>77.8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2136</v>
      </c>
      <c r="BH16" s="589"/>
      <c r="BI16" s="589"/>
      <c r="BJ16" s="589"/>
      <c r="BK16" s="589"/>
      <c r="BL16" s="589"/>
      <c r="BM16" s="589"/>
      <c r="BN16" s="590"/>
      <c r="BO16" s="641">
        <v>0.4</v>
      </c>
      <c r="BP16" s="641"/>
      <c r="BQ16" s="641"/>
      <c r="BR16" s="641"/>
      <c r="BS16" s="594" t="s">
        <v>109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679</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v>679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2378182</v>
      </c>
      <c r="S17" s="589"/>
      <c r="T17" s="589"/>
      <c r="U17" s="589"/>
      <c r="V17" s="589"/>
      <c r="W17" s="589"/>
      <c r="X17" s="589"/>
      <c r="Y17" s="590"/>
      <c r="Z17" s="641">
        <v>45.1</v>
      </c>
      <c r="AA17" s="641"/>
      <c r="AB17" s="641"/>
      <c r="AC17" s="641"/>
      <c r="AD17" s="642">
        <v>2378182</v>
      </c>
      <c r="AE17" s="642"/>
      <c r="AF17" s="642"/>
      <c r="AG17" s="642"/>
      <c r="AH17" s="642"/>
      <c r="AI17" s="642"/>
      <c r="AJ17" s="642"/>
      <c r="AK17" s="642"/>
      <c r="AL17" s="611">
        <v>77.8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565253</v>
      </c>
      <c r="CS17" s="589"/>
      <c r="CT17" s="589"/>
      <c r="CU17" s="589"/>
      <c r="CV17" s="589"/>
      <c r="CW17" s="589"/>
      <c r="CX17" s="589"/>
      <c r="CY17" s="590"/>
      <c r="CZ17" s="641">
        <v>11.1</v>
      </c>
      <c r="DA17" s="641"/>
      <c r="DB17" s="641"/>
      <c r="DC17" s="641"/>
      <c r="DD17" s="594" t="s">
        <v>109</v>
      </c>
      <c r="DE17" s="589"/>
      <c r="DF17" s="589"/>
      <c r="DG17" s="589"/>
      <c r="DH17" s="589"/>
      <c r="DI17" s="589"/>
      <c r="DJ17" s="589"/>
      <c r="DK17" s="589"/>
      <c r="DL17" s="589"/>
      <c r="DM17" s="589"/>
      <c r="DN17" s="589"/>
      <c r="DO17" s="589"/>
      <c r="DP17" s="590"/>
      <c r="DQ17" s="594">
        <v>554655</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152070</v>
      </c>
      <c r="S18" s="589"/>
      <c r="T18" s="589"/>
      <c r="U18" s="589"/>
      <c r="V18" s="589"/>
      <c r="W18" s="589"/>
      <c r="X18" s="589"/>
      <c r="Y18" s="590"/>
      <c r="Z18" s="641">
        <v>2.9</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2283</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3191155</v>
      </c>
      <c r="S20" s="589"/>
      <c r="T20" s="589"/>
      <c r="U20" s="589"/>
      <c r="V20" s="589"/>
      <c r="W20" s="589"/>
      <c r="X20" s="589"/>
      <c r="Y20" s="590"/>
      <c r="Z20" s="641">
        <v>60.5</v>
      </c>
      <c r="AA20" s="641"/>
      <c r="AB20" s="641"/>
      <c r="AC20" s="641"/>
      <c r="AD20" s="642">
        <v>3036802</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5101776</v>
      </c>
      <c r="CS20" s="589"/>
      <c r="CT20" s="589"/>
      <c r="CU20" s="589"/>
      <c r="CV20" s="589"/>
      <c r="CW20" s="589"/>
      <c r="CX20" s="589"/>
      <c r="CY20" s="590"/>
      <c r="CZ20" s="641">
        <v>100</v>
      </c>
      <c r="DA20" s="641"/>
      <c r="DB20" s="641"/>
      <c r="DC20" s="641"/>
      <c r="DD20" s="594">
        <v>963497</v>
      </c>
      <c r="DE20" s="589"/>
      <c r="DF20" s="589"/>
      <c r="DG20" s="589"/>
      <c r="DH20" s="589"/>
      <c r="DI20" s="589"/>
      <c r="DJ20" s="589"/>
      <c r="DK20" s="589"/>
      <c r="DL20" s="589"/>
      <c r="DM20" s="589"/>
      <c r="DN20" s="589"/>
      <c r="DO20" s="589"/>
      <c r="DP20" s="590"/>
      <c r="DQ20" s="594">
        <v>3504923</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912</v>
      </c>
      <c r="S21" s="589"/>
      <c r="T21" s="589"/>
      <c r="U21" s="589"/>
      <c r="V21" s="589"/>
      <c r="W21" s="589"/>
      <c r="X21" s="589"/>
      <c r="Y21" s="590"/>
      <c r="Z21" s="641">
        <v>0</v>
      </c>
      <c r="AA21" s="641"/>
      <c r="AB21" s="641"/>
      <c r="AC21" s="641"/>
      <c r="AD21" s="642">
        <v>912</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10343</v>
      </c>
      <c r="S22" s="589"/>
      <c r="T22" s="589"/>
      <c r="U22" s="589"/>
      <c r="V22" s="589"/>
      <c r="W22" s="589"/>
      <c r="X22" s="589"/>
      <c r="Y22" s="590"/>
      <c r="Z22" s="641">
        <v>0.2</v>
      </c>
      <c r="AA22" s="641"/>
      <c r="AB22" s="641"/>
      <c r="AC22" s="641"/>
      <c r="AD22" s="642" t="s">
        <v>109</v>
      </c>
      <c r="AE22" s="642"/>
      <c r="AF22" s="642"/>
      <c r="AG22" s="642"/>
      <c r="AH22" s="642"/>
      <c r="AI22" s="642"/>
      <c r="AJ22" s="642"/>
      <c r="AK22" s="642"/>
      <c r="AL22" s="611" t="s">
        <v>109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90065</v>
      </c>
      <c r="S23" s="589"/>
      <c r="T23" s="589"/>
      <c r="U23" s="589"/>
      <c r="V23" s="589"/>
      <c r="W23" s="589"/>
      <c r="X23" s="589"/>
      <c r="Y23" s="590"/>
      <c r="Z23" s="641">
        <v>1.7</v>
      </c>
      <c r="AA23" s="641"/>
      <c r="AB23" s="641"/>
      <c r="AC23" s="641"/>
      <c r="AD23" s="642" t="s">
        <v>109</v>
      </c>
      <c r="AE23" s="642"/>
      <c r="AF23" s="642"/>
      <c r="AG23" s="642"/>
      <c r="AH23" s="642"/>
      <c r="AI23" s="642"/>
      <c r="AJ23" s="642"/>
      <c r="AK23" s="642"/>
      <c r="AL23" s="611" t="s">
        <v>109</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3641</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1846393</v>
      </c>
      <c r="CS24" s="639"/>
      <c r="CT24" s="639"/>
      <c r="CU24" s="639"/>
      <c r="CV24" s="639"/>
      <c r="CW24" s="639"/>
      <c r="CX24" s="639"/>
      <c r="CY24" s="686"/>
      <c r="CZ24" s="690">
        <v>36.200000000000003</v>
      </c>
      <c r="DA24" s="691"/>
      <c r="DB24" s="691"/>
      <c r="DC24" s="692"/>
      <c r="DD24" s="685">
        <v>1542647</v>
      </c>
      <c r="DE24" s="639"/>
      <c r="DF24" s="639"/>
      <c r="DG24" s="639"/>
      <c r="DH24" s="639"/>
      <c r="DI24" s="639"/>
      <c r="DJ24" s="639"/>
      <c r="DK24" s="686"/>
      <c r="DL24" s="685">
        <v>1504442</v>
      </c>
      <c r="DM24" s="639"/>
      <c r="DN24" s="639"/>
      <c r="DO24" s="639"/>
      <c r="DP24" s="639"/>
      <c r="DQ24" s="639"/>
      <c r="DR24" s="639"/>
      <c r="DS24" s="639"/>
      <c r="DT24" s="639"/>
      <c r="DU24" s="639"/>
      <c r="DV24" s="686"/>
      <c r="DW24" s="687">
        <v>46.9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329348</v>
      </c>
      <c r="S25" s="589"/>
      <c r="T25" s="589"/>
      <c r="U25" s="589"/>
      <c r="V25" s="589"/>
      <c r="W25" s="589"/>
      <c r="X25" s="589"/>
      <c r="Y25" s="590"/>
      <c r="Z25" s="641">
        <v>6.2</v>
      </c>
      <c r="AA25" s="641"/>
      <c r="AB25" s="641"/>
      <c r="AC25" s="641"/>
      <c r="AD25" s="642" t="s">
        <v>109</v>
      </c>
      <c r="AE25" s="642"/>
      <c r="AF25" s="642"/>
      <c r="AG25" s="642"/>
      <c r="AH25" s="642"/>
      <c r="AI25" s="642"/>
      <c r="AJ25" s="642"/>
      <c r="AK25" s="642"/>
      <c r="AL25" s="611" t="s">
        <v>109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884044</v>
      </c>
      <c r="CS25" s="607"/>
      <c r="CT25" s="607"/>
      <c r="CU25" s="607"/>
      <c r="CV25" s="607"/>
      <c r="CW25" s="607"/>
      <c r="CX25" s="607"/>
      <c r="CY25" s="608"/>
      <c r="CZ25" s="591">
        <v>17.3</v>
      </c>
      <c r="DA25" s="609"/>
      <c r="DB25" s="609"/>
      <c r="DC25" s="610"/>
      <c r="DD25" s="594">
        <v>840502</v>
      </c>
      <c r="DE25" s="607"/>
      <c r="DF25" s="607"/>
      <c r="DG25" s="607"/>
      <c r="DH25" s="607"/>
      <c r="DI25" s="607"/>
      <c r="DJ25" s="607"/>
      <c r="DK25" s="608"/>
      <c r="DL25" s="594">
        <v>815568</v>
      </c>
      <c r="DM25" s="607"/>
      <c r="DN25" s="607"/>
      <c r="DO25" s="607"/>
      <c r="DP25" s="607"/>
      <c r="DQ25" s="607"/>
      <c r="DR25" s="607"/>
      <c r="DS25" s="607"/>
      <c r="DT25" s="607"/>
      <c r="DU25" s="607"/>
      <c r="DV25" s="608"/>
      <c r="DW25" s="611">
        <v>25.4</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527043</v>
      </c>
      <c r="CS26" s="589"/>
      <c r="CT26" s="589"/>
      <c r="CU26" s="589"/>
      <c r="CV26" s="589"/>
      <c r="CW26" s="589"/>
      <c r="CX26" s="589"/>
      <c r="CY26" s="590"/>
      <c r="CZ26" s="591">
        <v>10.3</v>
      </c>
      <c r="DA26" s="609"/>
      <c r="DB26" s="609"/>
      <c r="DC26" s="610"/>
      <c r="DD26" s="594">
        <v>527043</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361216</v>
      </c>
      <c r="S27" s="589"/>
      <c r="T27" s="589"/>
      <c r="U27" s="589"/>
      <c r="V27" s="589"/>
      <c r="W27" s="589"/>
      <c r="X27" s="589"/>
      <c r="Y27" s="590"/>
      <c r="Z27" s="641">
        <v>6.9</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500930</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397096</v>
      </c>
      <c r="CS27" s="607"/>
      <c r="CT27" s="607"/>
      <c r="CU27" s="607"/>
      <c r="CV27" s="607"/>
      <c r="CW27" s="607"/>
      <c r="CX27" s="607"/>
      <c r="CY27" s="608"/>
      <c r="CZ27" s="591">
        <v>7.8</v>
      </c>
      <c r="DA27" s="609"/>
      <c r="DB27" s="609"/>
      <c r="DC27" s="610"/>
      <c r="DD27" s="594">
        <v>147490</v>
      </c>
      <c r="DE27" s="607"/>
      <c r="DF27" s="607"/>
      <c r="DG27" s="607"/>
      <c r="DH27" s="607"/>
      <c r="DI27" s="607"/>
      <c r="DJ27" s="607"/>
      <c r="DK27" s="608"/>
      <c r="DL27" s="594">
        <v>134219</v>
      </c>
      <c r="DM27" s="607"/>
      <c r="DN27" s="607"/>
      <c r="DO27" s="607"/>
      <c r="DP27" s="607"/>
      <c r="DQ27" s="607"/>
      <c r="DR27" s="607"/>
      <c r="DS27" s="607"/>
      <c r="DT27" s="607"/>
      <c r="DU27" s="607"/>
      <c r="DV27" s="608"/>
      <c r="DW27" s="611">
        <v>4.2</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88338</v>
      </c>
      <c r="S28" s="589"/>
      <c r="T28" s="589"/>
      <c r="U28" s="589"/>
      <c r="V28" s="589"/>
      <c r="W28" s="589"/>
      <c r="X28" s="589"/>
      <c r="Y28" s="590"/>
      <c r="Z28" s="641">
        <v>1.7</v>
      </c>
      <c r="AA28" s="641"/>
      <c r="AB28" s="641"/>
      <c r="AC28" s="641"/>
      <c r="AD28" s="642">
        <v>15079</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565253</v>
      </c>
      <c r="CS28" s="589"/>
      <c r="CT28" s="589"/>
      <c r="CU28" s="589"/>
      <c r="CV28" s="589"/>
      <c r="CW28" s="589"/>
      <c r="CX28" s="589"/>
      <c r="CY28" s="590"/>
      <c r="CZ28" s="591">
        <v>11.1</v>
      </c>
      <c r="DA28" s="609"/>
      <c r="DB28" s="609"/>
      <c r="DC28" s="610"/>
      <c r="DD28" s="594">
        <v>554655</v>
      </c>
      <c r="DE28" s="589"/>
      <c r="DF28" s="589"/>
      <c r="DG28" s="589"/>
      <c r="DH28" s="589"/>
      <c r="DI28" s="589"/>
      <c r="DJ28" s="589"/>
      <c r="DK28" s="590"/>
      <c r="DL28" s="594">
        <v>554655</v>
      </c>
      <c r="DM28" s="589"/>
      <c r="DN28" s="589"/>
      <c r="DO28" s="589"/>
      <c r="DP28" s="589"/>
      <c r="DQ28" s="589"/>
      <c r="DR28" s="589"/>
      <c r="DS28" s="589"/>
      <c r="DT28" s="589"/>
      <c r="DU28" s="589"/>
      <c r="DV28" s="590"/>
      <c r="DW28" s="611">
        <v>17.3</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34001</v>
      </c>
      <c r="S29" s="589"/>
      <c r="T29" s="589"/>
      <c r="U29" s="589"/>
      <c r="V29" s="589"/>
      <c r="W29" s="589"/>
      <c r="X29" s="589"/>
      <c r="Y29" s="590"/>
      <c r="Z29" s="641">
        <v>0.6</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565245</v>
      </c>
      <c r="CS29" s="607"/>
      <c r="CT29" s="607"/>
      <c r="CU29" s="607"/>
      <c r="CV29" s="607"/>
      <c r="CW29" s="607"/>
      <c r="CX29" s="607"/>
      <c r="CY29" s="608"/>
      <c r="CZ29" s="591">
        <v>11.1</v>
      </c>
      <c r="DA29" s="609"/>
      <c r="DB29" s="609"/>
      <c r="DC29" s="610"/>
      <c r="DD29" s="594">
        <v>554647</v>
      </c>
      <c r="DE29" s="607"/>
      <c r="DF29" s="607"/>
      <c r="DG29" s="607"/>
      <c r="DH29" s="607"/>
      <c r="DI29" s="607"/>
      <c r="DJ29" s="607"/>
      <c r="DK29" s="608"/>
      <c r="DL29" s="594">
        <v>554647</v>
      </c>
      <c r="DM29" s="607"/>
      <c r="DN29" s="607"/>
      <c r="DO29" s="607"/>
      <c r="DP29" s="607"/>
      <c r="DQ29" s="607"/>
      <c r="DR29" s="607"/>
      <c r="DS29" s="607"/>
      <c r="DT29" s="607"/>
      <c r="DU29" s="607"/>
      <c r="DV29" s="608"/>
      <c r="DW29" s="611">
        <v>17.3</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8534</v>
      </c>
      <c r="S30" s="589"/>
      <c r="T30" s="589"/>
      <c r="U30" s="589"/>
      <c r="V30" s="589"/>
      <c r="W30" s="589"/>
      <c r="X30" s="589"/>
      <c r="Y30" s="590"/>
      <c r="Z30" s="641">
        <v>0.2</v>
      </c>
      <c r="AA30" s="641"/>
      <c r="AB30" s="641"/>
      <c r="AC30" s="641"/>
      <c r="AD30" s="642" t="s">
        <v>109</v>
      </c>
      <c r="AE30" s="642"/>
      <c r="AF30" s="642"/>
      <c r="AG30" s="642"/>
      <c r="AH30" s="642"/>
      <c r="AI30" s="642"/>
      <c r="AJ30" s="642"/>
      <c r="AK30" s="642"/>
      <c r="AL30" s="611" t="s">
        <v>109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v>
      </c>
      <c r="BH30" s="655"/>
      <c r="BI30" s="655"/>
      <c r="BJ30" s="655"/>
      <c r="BK30" s="655"/>
      <c r="BL30" s="655"/>
      <c r="BM30" s="656">
        <v>93.8</v>
      </c>
      <c r="BN30" s="655"/>
      <c r="BO30" s="655"/>
      <c r="BP30" s="655"/>
      <c r="BQ30" s="657"/>
      <c r="BR30" s="654">
        <v>98.8</v>
      </c>
      <c r="BS30" s="655"/>
      <c r="BT30" s="655"/>
      <c r="BU30" s="655"/>
      <c r="BV30" s="655"/>
      <c r="BW30" s="655"/>
      <c r="BX30" s="656">
        <v>92.7</v>
      </c>
      <c r="BY30" s="655"/>
      <c r="BZ30" s="655"/>
      <c r="CA30" s="655"/>
      <c r="CB30" s="657"/>
      <c r="CD30" s="660"/>
      <c r="CE30" s="661"/>
      <c r="CF30" s="625" t="s">
        <v>291</v>
      </c>
      <c r="CG30" s="622"/>
      <c r="CH30" s="622"/>
      <c r="CI30" s="622"/>
      <c r="CJ30" s="622"/>
      <c r="CK30" s="622"/>
      <c r="CL30" s="622"/>
      <c r="CM30" s="622"/>
      <c r="CN30" s="622"/>
      <c r="CO30" s="622"/>
      <c r="CP30" s="622"/>
      <c r="CQ30" s="623"/>
      <c r="CR30" s="588">
        <v>512900</v>
      </c>
      <c r="CS30" s="589"/>
      <c r="CT30" s="589"/>
      <c r="CU30" s="589"/>
      <c r="CV30" s="589"/>
      <c r="CW30" s="589"/>
      <c r="CX30" s="589"/>
      <c r="CY30" s="590"/>
      <c r="CZ30" s="591">
        <v>10.1</v>
      </c>
      <c r="DA30" s="609"/>
      <c r="DB30" s="609"/>
      <c r="DC30" s="610"/>
      <c r="DD30" s="594">
        <v>502302</v>
      </c>
      <c r="DE30" s="589"/>
      <c r="DF30" s="589"/>
      <c r="DG30" s="589"/>
      <c r="DH30" s="589"/>
      <c r="DI30" s="589"/>
      <c r="DJ30" s="589"/>
      <c r="DK30" s="590"/>
      <c r="DL30" s="594">
        <v>502302</v>
      </c>
      <c r="DM30" s="589"/>
      <c r="DN30" s="589"/>
      <c r="DO30" s="589"/>
      <c r="DP30" s="589"/>
      <c r="DQ30" s="589"/>
      <c r="DR30" s="589"/>
      <c r="DS30" s="589"/>
      <c r="DT30" s="589"/>
      <c r="DU30" s="589"/>
      <c r="DV30" s="590"/>
      <c r="DW30" s="611">
        <v>15.6</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198518</v>
      </c>
      <c r="S31" s="589"/>
      <c r="T31" s="589"/>
      <c r="U31" s="589"/>
      <c r="V31" s="589"/>
      <c r="W31" s="589"/>
      <c r="X31" s="589"/>
      <c r="Y31" s="590"/>
      <c r="Z31" s="641">
        <v>3.8</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99.7</v>
      </c>
      <c r="BH31" s="607"/>
      <c r="BI31" s="607"/>
      <c r="BJ31" s="607"/>
      <c r="BK31" s="607"/>
      <c r="BL31" s="607"/>
      <c r="BM31" s="643">
        <v>99.1</v>
      </c>
      <c r="BN31" s="653"/>
      <c r="BO31" s="653"/>
      <c r="BP31" s="653"/>
      <c r="BQ31" s="617"/>
      <c r="BR31" s="652">
        <v>99.2</v>
      </c>
      <c r="BS31" s="607"/>
      <c r="BT31" s="607"/>
      <c r="BU31" s="607"/>
      <c r="BV31" s="607"/>
      <c r="BW31" s="607"/>
      <c r="BX31" s="643">
        <v>98.4</v>
      </c>
      <c r="BY31" s="653"/>
      <c r="BZ31" s="653"/>
      <c r="CA31" s="653"/>
      <c r="CB31" s="617"/>
      <c r="CD31" s="660"/>
      <c r="CE31" s="661"/>
      <c r="CF31" s="625" t="s">
        <v>295</v>
      </c>
      <c r="CG31" s="622"/>
      <c r="CH31" s="622"/>
      <c r="CI31" s="622"/>
      <c r="CJ31" s="622"/>
      <c r="CK31" s="622"/>
      <c r="CL31" s="622"/>
      <c r="CM31" s="622"/>
      <c r="CN31" s="622"/>
      <c r="CO31" s="622"/>
      <c r="CP31" s="622"/>
      <c r="CQ31" s="623"/>
      <c r="CR31" s="588">
        <v>52345</v>
      </c>
      <c r="CS31" s="607"/>
      <c r="CT31" s="607"/>
      <c r="CU31" s="607"/>
      <c r="CV31" s="607"/>
      <c r="CW31" s="607"/>
      <c r="CX31" s="607"/>
      <c r="CY31" s="608"/>
      <c r="CZ31" s="591">
        <v>1</v>
      </c>
      <c r="DA31" s="609"/>
      <c r="DB31" s="609"/>
      <c r="DC31" s="610"/>
      <c r="DD31" s="594">
        <v>52345</v>
      </c>
      <c r="DE31" s="607"/>
      <c r="DF31" s="607"/>
      <c r="DG31" s="607"/>
      <c r="DH31" s="607"/>
      <c r="DI31" s="607"/>
      <c r="DJ31" s="607"/>
      <c r="DK31" s="608"/>
      <c r="DL31" s="594">
        <v>52345</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168471</v>
      </c>
      <c r="S32" s="589"/>
      <c r="T32" s="589"/>
      <c r="U32" s="589"/>
      <c r="V32" s="589"/>
      <c r="W32" s="589"/>
      <c r="X32" s="589"/>
      <c r="Y32" s="590"/>
      <c r="Z32" s="641">
        <v>3.2</v>
      </c>
      <c r="AA32" s="641"/>
      <c r="AB32" s="641"/>
      <c r="AC32" s="641"/>
      <c r="AD32" s="642">
        <v>4552</v>
      </c>
      <c r="AE32" s="642"/>
      <c r="AF32" s="642"/>
      <c r="AG32" s="642"/>
      <c r="AH32" s="642"/>
      <c r="AI32" s="642"/>
      <c r="AJ32" s="642"/>
      <c r="AK32" s="642"/>
      <c r="AL32" s="611">
        <v>0.1</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98.2</v>
      </c>
      <c r="BH32" s="573"/>
      <c r="BI32" s="573"/>
      <c r="BJ32" s="573"/>
      <c r="BK32" s="573"/>
      <c r="BL32" s="573"/>
      <c r="BM32" s="636">
        <v>88.4</v>
      </c>
      <c r="BN32" s="573"/>
      <c r="BO32" s="573"/>
      <c r="BP32" s="573"/>
      <c r="BQ32" s="630"/>
      <c r="BR32" s="651">
        <v>98.2</v>
      </c>
      <c r="BS32" s="573"/>
      <c r="BT32" s="573"/>
      <c r="BU32" s="573"/>
      <c r="BV32" s="573"/>
      <c r="BW32" s="573"/>
      <c r="BX32" s="636">
        <v>87</v>
      </c>
      <c r="BY32" s="573"/>
      <c r="BZ32" s="573"/>
      <c r="CA32" s="573"/>
      <c r="CB32" s="630"/>
      <c r="CD32" s="662"/>
      <c r="CE32" s="663"/>
      <c r="CF32" s="625" t="s">
        <v>298</v>
      </c>
      <c r="CG32" s="622"/>
      <c r="CH32" s="622"/>
      <c r="CI32" s="622"/>
      <c r="CJ32" s="622"/>
      <c r="CK32" s="622"/>
      <c r="CL32" s="622"/>
      <c r="CM32" s="622"/>
      <c r="CN32" s="622"/>
      <c r="CO32" s="622"/>
      <c r="CP32" s="622"/>
      <c r="CQ32" s="623"/>
      <c r="CR32" s="588">
        <v>8</v>
      </c>
      <c r="CS32" s="589"/>
      <c r="CT32" s="589"/>
      <c r="CU32" s="589"/>
      <c r="CV32" s="589"/>
      <c r="CW32" s="589"/>
      <c r="CX32" s="589"/>
      <c r="CY32" s="590"/>
      <c r="CZ32" s="591">
        <v>0</v>
      </c>
      <c r="DA32" s="609"/>
      <c r="DB32" s="609"/>
      <c r="DC32" s="610"/>
      <c r="DD32" s="594">
        <v>8</v>
      </c>
      <c r="DE32" s="589"/>
      <c r="DF32" s="589"/>
      <c r="DG32" s="589"/>
      <c r="DH32" s="589"/>
      <c r="DI32" s="589"/>
      <c r="DJ32" s="589"/>
      <c r="DK32" s="590"/>
      <c r="DL32" s="594">
        <v>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786902</v>
      </c>
      <c r="S33" s="589"/>
      <c r="T33" s="589"/>
      <c r="U33" s="589"/>
      <c r="V33" s="589"/>
      <c r="W33" s="589"/>
      <c r="X33" s="589"/>
      <c r="Y33" s="590"/>
      <c r="Z33" s="641">
        <v>14.9</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2291207</v>
      </c>
      <c r="CS33" s="607"/>
      <c r="CT33" s="607"/>
      <c r="CU33" s="607"/>
      <c r="CV33" s="607"/>
      <c r="CW33" s="607"/>
      <c r="CX33" s="607"/>
      <c r="CY33" s="608"/>
      <c r="CZ33" s="591">
        <v>44.9</v>
      </c>
      <c r="DA33" s="609"/>
      <c r="DB33" s="609"/>
      <c r="DC33" s="610"/>
      <c r="DD33" s="594">
        <v>1845394</v>
      </c>
      <c r="DE33" s="607"/>
      <c r="DF33" s="607"/>
      <c r="DG33" s="607"/>
      <c r="DH33" s="607"/>
      <c r="DI33" s="607"/>
      <c r="DJ33" s="607"/>
      <c r="DK33" s="608"/>
      <c r="DL33" s="594">
        <v>1125084</v>
      </c>
      <c r="DM33" s="607"/>
      <c r="DN33" s="607"/>
      <c r="DO33" s="607"/>
      <c r="DP33" s="607"/>
      <c r="DQ33" s="607"/>
      <c r="DR33" s="607"/>
      <c r="DS33" s="607"/>
      <c r="DT33" s="607"/>
      <c r="DU33" s="607"/>
      <c r="DV33" s="608"/>
      <c r="DW33" s="611">
        <v>35.1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650348</v>
      </c>
      <c r="CS34" s="589"/>
      <c r="CT34" s="589"/>
      <c r="CU34" s="589"/>
      <c r="CV34" s="589"/>
      <c r="CW34" s="589"/>
      <c r="CX34" s="589"/>
      <c r="CY34" s="590"/>
      <c r="CZ34" s="591">
        <v>12.7</v>
      </c>
      <c r="DA34" s="609"/>
      <c r="DB34" s="609"/>
      <c r="DC34" s="610"/>
      <c r="DD34" s="594">
        <v>439889</v>
      </c>
      <c r="DE34" s="589"/>
      <c r="DF34" s="589"/>
      <c r="DG34" s="589"/>
      <c r="DH34" s="589"/>
      <c r="DI34" s="589"/>
      <c r="DJ34" s="589"/>
      <c r="DK34" s="590"/>
      <c r="DL34" s="594">
        <v>339333</v>
      </c>
      <c r="DM34" s="589"/>
      <c r="DN34" s="589"/>
      <c r="DO34" s="589"/>
      <c r="DP34" s="589"/>
      <c r="DQ34" s="589"/>
      <c r="DR34" s="589"/>
      <c r="DS34" s="589"/>
      <c r="DT34" s="589"/>
      <c r="DU34" s="589"/>
      <c r="DV34" s="590"/>
      <c r="DW34" s="611">
        <v>10.6</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152502</v>
      </c>
      <c r="S35" s="589"/>
      <c r="T35" s="589"/>
      <c r="U35" s="589"/>
      <c r="V35" s="589"/>
      <c r="W35" s="589"/>
      <c r="X35" s="589"/>
      <c r="Y35" s="590"/>
      <c r="Z35" s="641">
        <v>2.9</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448124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77480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98466</v>
      </c>
      <c r="CS35" s="607"/>
      <c r="CT35" s="607"/>
      <c r="CU35" s="607"/>
      <c r="CV35" s="607"/>
      <c r="CW35" s="607"/>
      <c r="CX35" s="607"/>
      <c r="CY35" s="608"/>
      <c r="CZ35" s="591">
        <v>1.9</v>
      </c>
      <c r="DA35" s="609"/>
      <c r="DB35" s="609"/>
      <c r="DC35" s="610"/>
      <c r="DD35" s="594">
        <v>79558</v>
      </c>
      <c r="DE35" s="607"/>
      <c r="DF35" s="607"/>
      <c r="DG35" s="607"/>
      <c r="DH35" s="607"/>
      <c r="DI35" s="607"/>
      <c r="DJ35" s="607"/>
      <c r="DK35" s="608"/>
      <c r="DL35" s="594">
        <v>64354</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5271444</v>
      </c>
      <c r="S36" s="629"/>
      <c r="T36" s="629"/>
      <c r="U36" s="629"/>
      <c r="V36" s="629"/>
      <c r="W36" s="629"/>
      <c r="X36" s="629"/>
      <c r="Y36" s="632"/>
      <c r="Z36" s="633">
        <v>100</v>
      </c>
      <c r="AA36" s="633"/>
      <c r="AB36" s="633"/>
      <c r="AC36" s="633"/>
      <c r="AD36" s="634">
        <v>3057345</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74677</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62025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484885</v>
      </c>
      <c r="CS36" s="589"/>
      <c r="CT36" s="589"/>
      <c r="CU36" s="589"/>
      <c r="CV36" s="589"/>
      <c r="CW36" s="589"/>
      <c r="CX36" s="589"/>
      <c r="CY36" s="590"/>
      <c r="CZ36" s="591">
        <v>9.5</v>
      </c>
      <c r="DA36" s="609"/>
      <c r="DB36" s="609"/>
      <c r="DC36" s="610"/>
      <c r="DD36" s="594">
        <v>402452</v>
      </c>
      <c r="DE36" s="589"/>
      <c r="DF36" s="589"/>
      <c r="DG36" s="589"/>
      <c r="DH36" s="589"/>
      <c r="DI36" s="589"/>
      <c r="DJ36" s="589"/>
      <c r="DK36" s="590"/>
      <c r="DL36" s="594">
        <v>340569</v>
      </c>
      <c r="DM36" s="589"/>
      <c r="DN36" s="589"/>
      <c r="DO36" s="589"/>
      <c r="DP36" s="589"/>
      <c r="DQ36" s="589"/>
      <c r="DR36" s="589"/>
      <c r="DS36" s="589"/>
      <c r="DT36" s="589"/>
      <c r="DU36" s="589"/>
      <c r="DV36" s="590"/>
      <c r="DW36" s="611">
        <v>10.6</v>
      </c>
      <c r="DX36" s="612"/>
      <c r="DY36" s="612"/>
      <c r="DZ36" s="612"/>
      <c r="EA36" s="612"/>
      <c r="EB36" s="612"/>
      <c r="EC36" s="613"/>
    </row>
    <row r="37" spans="2:133" ht="11.25" customHeight="1">
      <c r="AQ37" s="614" t="s">
        <v>313</v>
      </c>
      <c r="AR37" s="615"/>
      <c r="AS37" s="615"/>
      <c r="AT37" s="615"/>
      <c r="AU37" s="615"/>
      <c r="AV37" s="615"/>
      <c r="AW37" s="615"/>
      <c r="AX37" s="615"/>
      <c r="AY37" s="616"/>
      <c r="AZ37" s="588">
        <v>50303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924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266863</v>
      </c>
      <c r="CS37" s="607"/>
      <c r="CT37" s="607"/>
      <c r="CU37" s="607"/>
      <c r="CV37" s="607"/>
      <c r="CW37" s="607"/>
      <c r="CX37" s="607"/>
      <c r="CY37" s="608"/>
      <c r="CZ37" s="591">
        <v>5.2</v>
      </c>
      <c r="DA37" s="609"/>
      <c r="DB37" s="609"/>
      <c r="DC37" s="610"/>
      <c r="DD37" s="594">
        <v>266863</v>
      </c>
      <c r="DE37" s="607"/>
      <c r="DF37" s="607"/>
      <c r="DG37" s="607"/>
      <c r="DH37" s="607"/>
      <c r="DI37" s="607"/>
      <c r="DJ37" s="607"/>
      <c r="DK37" s="608"/>
      <c r="DL37" s="594">
        <v>266863</v>
      </c>
      <c r="DM37" s="607"/>
      <c r="DN37" s="607"/>
      <c r="DO37" s="607"/>
      <c r="DP37" s="607"/>
      <c r="DQ37" s="607"/>
      <c r="DR37" s="607"/>
      <c r="DS37" s="607"/>
      <c r="DT37" s="607"/>
      <c r="DU37" s="607"/>
      <c r="DV37" s="608"/>
      <c r="DW37" s="611">
        <v>8.3000000000000007</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1494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448124</v>
      </c>
      <c r="CS38" s="589"/>
      <c r="CT38" s="589"/>
      <c r="CU38" s="589"/>
      <c r="CV38" s="589"/>
      <c r="CW38" s="589"/>
      <c r="CX38" s="589"/>
      <c r="CY38" s="590"/>
      <c r="CZ38" s="591">
        <v>8.8000000000000007</v>
      </c>
      <c r="DA38" s="609"/>
      <c r="DB38" s="609"/>
      <c r="DC38" s="610"/>
      <c r="DD38" s="594">
        <v>396129</v>
      </c>
      <c r="DE38" s="589"/>
      <c r="DF38" s="589"/>
      <c r="DG38" s="589"/>
      <c r="DH38" s="589"/>
      <c r="DI38" s="589"/>
      <c r="DJ38" s="589"/>
      <c r="DK38" s="590"/>
      <c r="DL38" s="594">
        <v>380828</v>
      </c>
      <c r="DM38" s="589"/>
      <c r="DN38" s="589"/>
      <c r="DO38" s="589"/>
      <c r="DP38" s="589"/>
      <c r="DQ38" s="589"/>
      <c r="DR38" s="589"/>
      <c r="DS38" s="589"/>
      <c r="DT38" s="589"/>
      <c r="DU38" s="589"/>
      <c r="DV38" s="590"/>
      <c r="DW38" s="611">
        <v>11.9</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603384</v>
      </c>
      <c r="CS39" s="607"/>
      <c r="CT39" s="607"/>
      <c r="CU39" s="607"/>
      <c r="CV39" s="607"/>
      <c r="CW39" s="607"/>
      <c r="CX39" s="607"/>
      <c r="CY39" s="608"/>
      <c r="CZ39" s="591">
        <v>11.8</v>
      </c>
      <c r="DA39" s="609"/>
      <c r="DB39" s="609"/>
      <c r="DC39" s="610"/>
      <c r="DD39" s="594">
        <v>521366</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71354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158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6000</v>
      </c>
      <c r="CS40" s="589"/>
      <c r="CT40" s="589"/>
      <c r="CU40" s="589"/>
      <c r="CV40" s="589"/>
      <c r="CW40" s="589"/>
      <c r="CX40" s="589"/>
      <c r="CY40" s="590"/>
      <c r="CZ40" s="591">
        <v>0.1</v>
      </c>
      <c r="DA40" s="609"/>
      <c r="DB40" s="609"/>
      <c r="DC40" s="610"/>
      <c r="DD40" s="594">
        <v>6000</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251790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368</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964176</v>
      </c>
      <c r="CS42" s="589"/>
      <c r="CT42" s="589"/>
      <c r="CU42" s="589"/>
      <c r="CV42" s="589"/>
      <c r="CW42" s="589"/>
      <c r="CX42" s="589"/>
      <c r="CY42" s="590"/>
      <c r="CZ42" s="591">
        <v>18.899999999999999</v>
      </c>
      <c r="DA42" s="592"/>
      <c r="DB42" s="592"/>
      <c r="DC42" s="593"/>
      <c r="DD42" s="594">
        <v>116882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18591</v>
      </c>
      <c r="CS43" s="607"/>
      <c r="CT43" s="607"/>
      <c r="CU43" s="607"/>
      <c r="CV43" s="607"/>
      <c r="CW43" s="607"/>
      <c r="CX43" s="607"/>
      <c r="CY43" s="608"/>
      <c r="CZ43" s="591">
        <v>0.4</v>
      </c>
      <c r="DA43" s="609"/>
      <c r="DB43" s="609"/>
      <c r="DC43" s="610"/>
      <c r="DD43" s="594">
        <v>18591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963497</v>
      </c>
      <c r="CS44" s="589"/>
      <c r="CT44" s="589"/>
      <c r="CU44" s="589"/>
      <c r="CV44" s="589"/>
      <c r="CW44" s="589"/>
      <c r="CX44" s="589"/>
      <c r="CY44" s="590"/>
      <c r="CZ44" s="591">
        <v>18.899999999999999</v>
      </c>
      <c r="DA44" s="592"/>
      <c r="DB44" s="592"/>
      <c r="DC44" s="593"/>
      <c r="DD44" s="594">
        <v>116203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206458</v>
      </c>
      <c r="CS45" s="607"/>
      <c r="CT45" s="607"/>
      <c r="CU45" s="607"/>
      <c r="CV45" s="607"/>
      <c r="CW45" s="607"/>
      <c r="CX45" s="607"/>
      <c r="CY45" s="608"/>
      <c r="CZ45" s="591">
        <v>4</v>
      </c>
      <c r="DA45" s="609"/>
      <c r="DB45" s="609"/>
      <c r="DC45" s="610"/>
      <c r="DD45" s="594">
        <v>41030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757039</v>
      </c>
      <c r="CS46" s="589"/>
      <c r="CT46" s="589"/>
      <c r="CU46" s="589"/>
      <c r="CV46" s="589"/>
      <c r="CW46" s="589"/>
      <c r="CX46" s="589"/>
      <c r="CY46" s="590"/>
      <c r="CZ46" s="591">
        <v>14.8</v>
      </c>
      <c r="DA46" s="592"/>
      <c r="DB46" s="592"/>
      <c r="DC46" s="593"/>
      <c r="DD46" s="594">
        <v>75173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679</v>
      </c>
      <c r="CS47" s="607"/>
      <c r="CT47" s="607"/>
      <c r="CU47" s="607"/>
      <c r="CV47" s="607"/>
      <c r="CW47" s="607"/>
      <c r="CX47" s="607"/>
      <c r="CY47" s="608"/>
      <c r="CZ47" s="591">
        <v>0</v>
      </c>
      <c r="DA47" s="609"/>
      <c r="DB47" s="609"/>
      <c r="DC47" s="610"/>
      <c r="DD47" s="594">
        <v>679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109</v>
      </c>
      <c r="CS48" s="589"/>
      <c r="CT48" s="589"/>
      <c r="CU48" s="589"/>
      <c r="CV48" s="589"/>
      <c r="CW48" s="589"/>
      <c r="CX48" s="589"/>
      <c r="CY48" s="590"/>
      <c r="CZ48" s="591" t="s">
        <v>109</v>
      </c>
      <c r="DA48" s="592"/>
      <c r="DB48" s="592"/>
      <c r="DC48" s="593"/>
      <c r="DD48" s="594" t="s">
        <v>109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5101776</v>
      </c>
      <c r="CS49" s="573"/>
      <c r="CT49" s="573"/>
      <c r="CU49" s="573"/>
      <c r="CV49" s="573"/>
      <c r="CW49" s="573"/>
      <c r="CX49" s="573"/>
      <c r="CY49" s="574"/>
      <c r="CZ49" s="575">
        <v>100</v>
      </c>
      <c r="DA49" s="576"/>
      <c r="DB49" s="576"/>
      <c r="DC49" s="577"/>
      <c r="DD49" s="578">
        <v>3504923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5271</v>
      </c>
      <c r="R7" s="1101"/>
      <c r="S7" s="1101"/>
      <c r="T7" s="1101"/>
      <c r="U7" s="1101"/>
      <c r="V7" s="1101">
        <v>5101</v>
      </c>
      <c r="W7" s="1101"/>
      <c r="X7" s="1101"/>
      <c r="Y7" s="1101"/>
      <c r="Z7" s="1101"/>
      <c r="AA7" s="1101">
        <v>170</v>
      </c>
      <c r="AB7" s="1101"/>
      <c r="AC7" s="1101"/>
      <c r="AD7" s="1101"/>
      <c r="AE7" s="1102"/>
      <c r="AF7" s="1103">
        <v>115</v>
      </c>
      <c r="AG7" s="1104"/>
      <c r="AH7" s="1104"/>
      <c r="AI7" s="1104"/>
      <c r="AJ7" s="1105"/>
      <c r="AK7" s="1087">
        <v>9</v>
      </c>
      <c r="AL7" s="1088"/>
      <c r="AM7" s="1088"/>
      <c r="AN7" s="1088"/>
      <c r="AO7" s="1088"/>
      <c r="AP7" s="1088">
        <v>6170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5271</v>
      </c>
      <c r="R23" s="1065"/>
      <c r="S23" s="1065"/>
      <c r="T23" s="1065"/>
      <c r="U23" s="1065"/>
      <c r="V23" s="1065">
        <v>5101</v>
      </c>
      <c r="W23" s="1065"/>
      <c r="X23" s="1065"/>
      <c r="Y23" s="1065"/>
      <c r="Z23" s="1065"/>
      <c r="AA23" s="1065">
        <v>170</v>
      </c>
      <c r="AB23" s="1065"/>
      <c r="AC23" s="1065"/>
      <c r="AD23" s="1065"/>
      <c r="AE23" s="1066"/>
      <c r="AF23" s="1067">
        <v>115</v>
      </c>
      <c r="AG23" s="1065"/>
      <c r="AH23" s="1065"/>
      <c r="AI23" s="1065"/>
      <c r="AJ23" s="1068"/>
      <c r="AK23" s="1069"/>
      <c r="AL23" s="1070"/>
      <c r="AM23" s="1070"/>
      <c r="AN23" s="1070"/>
      <c r="AO23" s="1070"/>
      <c r="AP23" s="1065">
        <v>6170</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980</v>
      </c>
      <c r="R28" s="1050"/>
      <c r="S28" s="1050"/>
      <c r="T28" s="1050"/>
      <c r="U28" s="1050"/>
      <c r="V28" s="1050">
        <v>903</v>
      </c>
      <c r="W28" s="1050"/>
      <c r="X28" s="1050"/>
      <c r="Y28" s="1050"/>
      <c r="Z28" s="1050"/>
      <c r="AA28" s="1050">
        <v>77</v>
      </c>
      <c r="AB28" s="1050"/>
      <c r="AC28" s="1050"/>
      <c r="AD28" s="1050"/>
      <c r="AE28" s="1051"/>
      <c r="AF28" s="1052">
        <v>77</v>
      </c>
      <c r="AG28" s="1050"/>
      <c r="AH28" s="1050"/>
      <c r="AI28" s="1050"/>
      <c r="AJ28" s="1053"/>
      <c r="AK28" s="1054">
        <v>59</v>
      </c>
      <c r="AL28" s="1042"/>
      <c r="AM28" s="1042"/>
      <c r="AN28" s="1042"/>
      <c r="AO28" s="1042"/>
      <c r="AP28" s="1042" t="s">
        <v>530</v>
      </c>
      <c r="AQ28" s="1042"/>
      <c r="AR28" s="1042"/>
      <c r="AS28" s="1042"/>
      <c r="AT28" s="1042"/>
      <c r="AU28" s="1042" t="s">
        <v>531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850</v>
      </c>
      <c r="R29" s="1040"/>
      <c r="S29" s="1040"/>
      <c r="T29" s="1040"/>
      <c r="U29" s="1040"/>
      <c r="V29" s="1040">
        <v>848</v>
      </c>
      <c r="W29" s="1040"/>
      <c r="X29" s="1040"/>
      <c r="Y29" s="1040"/>
      <c r="Z29" s="1040"/>
      <c r="AA29" s="1040">
        <v>2</v>
      </c>
      <c r="AB29" s="1040"/>
      <c r="AC29" s="1040"/>
      <c r="AD29" s="1040"/>
      <c r="AE29" s="1041"/>
      <c r="AF29" s="1015">
        <v>2</v>
      </c>
      <c r="AG29" s="1016"/>
      <c r="AH29" s="1016"/>
      <c r="AI29" s="1016"/>
      <c r="AJ29" s="1017"/>
      <c r="AK29" s="976">
        <v>114</v>
      </c>
      <c r="AL29" s="967"/>
      <c r="AM29" s="967"/>
      <c r="AN29" s="967"/>
      <c r="AO29" s="967"/>
      <c r="AP29" s="967" t="s">
        <v>532</v>
      </c>
      <c r="AQ29" s="967"/>
      <c r="AR29" s="967"/>
      <c r="AS29" s="967"/>
      <c r="AT29" s="967"/>
      <c r="AU29" s="967" t="s">
        <v>531</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3</v>
      </c>
      <c r="R30" s="1040"/>
      <c r="S30" s="1040"/>
      <c r="T30" s="1040"/>
      <c r="U30" s="1040"/>
      <c r="V30" s="1040">
        <v>2</v>
      </c>
      <c r="W30" s="1040"/>
      <c r="X30" s="1040"/>
      <c r="Y30" s="1040"/>
      <c r="Z30" s="1040"/>
      <c r="AA30" s="1040">
        <v>1</v>
      </c>
      <c r="AB30" s="1040"/>
      <c r="AC30" s="1040"/>
      <c r="AD30" s="1040"/>
      <c r="AE30" s="1041"/>
      <c r="AF30" s="1015">
        <v>1</v>
      </c>
      <c r="AG30" s="1016"/>
      <c r="AH30" s="1016"/>
      <c r="AI30" s="1016"/>
      <c r="AJ30" s="1017"/>
      <c r="AK30" s="976" t="s">
        <v>533</v>
      </c>
      <c r="AL30" s="967"/>
      <c r="AM30" s="967"/>
      <c r="AN30" s="967"/>
      <c r="AO30" s="967"/>
      <c r="AP30" s="967" t="s">
        <v>534</v>
      </c>
      <c r="AQ30" s="967"/>
      <c r="AR30" s="967"/>
      <c r="AS30" s="967"/>
      <c r="AT30" s="967"/>
      <c r="AU30" s="967" t="s">
        <v>531</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73</v>
      </c>
      <c r="R31" s="1040"/>
      <c r="S31" s="1040"/>
      <c r="T31" s="1040"/>
      <c r="U31" s="1040"/>
      <c r="V31" s="1040">
        <v>73</v>
      </c>
      <c r="W31" s="1040"/>
      <c r="X31" s="1040"/>
      <c r="Y31" s="1040"/>
      <c r="Z31" s="1040"/>
      <c r="AA31" s="1040">
        <v>0</v>
      </c>
      <c r="AB31" s="1040"/>
      <c r="AC31" s="1040"/>
      <c r="AD31" s="1040"/>
      <c r="AE31" s="1041"/>
      <c r="AF31" s="1015">
        <v>0</v>
      </c>
      <c r="AG31" s="1016"/>
      <c r="AH31" s="1016"/>
      <c r="AI31" s="1016"/>
      <c r="AJ31" s="1017"/>
      <c r="AK31" s="976">
        <v>32</v>
      </c>
      <c r="AL31" s="967"/>
      <c r="AM31" s="967"/>
      <c r="AN31" s="967"/>
      <c r="AO31" s="967"/>
      <c r="AP31" s="967" t="s">
        <v>531</v>
      </c>
      <c r="AQ31" s="967"/>
      <c r="AR31" s="967"/>
      <c r="AS31" s="967"/>
      <c r="AT31" s="967"/>
      <c r="AU31" s="967" t="s">
        <v>535</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166</v>
      </c>
      <c r="R32" s="1040"/>
      <c r="S32" s="1040"/>
      <c r="T32" s="1040"/>
      <c r="U32" s="1040"/>
      <c r="V32" s="1040">
        <v>166</v>
      </c>
      <c r="W32" s="1040"/>
      <c r="X32" s="1040"/>
      <c r="Y32" s="1040"/>
      <c r="Z32" s="1040"/>
      <c r="AA32" s="1040">
        <v>0</v>
      </c>
      <c r="AB32" s="1040"/>
      <c r="AC32" s="1040"/>
      <c r="AD32" s="1040"/>
      <c r="AE32" s="1041"/>
      <c r="AF32" s="1015">
        <v>0</v>
      </c>
      <c r="AG32" s="1016"/>
      <c r="AH32" s="1016"/>
      <c r="AI32" s="1016"/>
      <c r="AJ32" s="1017"/>
      <c r="AK32" s="976">
        <v>81</v>
      </c>
      <c r="AL32" s="967"/>
      <c r="AM32" s="967"/>
      <c r="AN32" s="967"/>
      <c r="AO32" s="967"/>
      <c r="AP32" s="967">
        <v>986</v>
      </c>
      <c r="AQ32" s="967"/>
      <c r="AR32" s="967"/>
      <c r="AS32" s="967"/>
      <c r="AT32" s="967"/>
      <c r="AU32" s="967">
        <v>494</v>
      </c>
      <c r="AV32" s="967"/>
      <c r="AW32" s="967"/>
      <c r="AX32" s="967"/>
      <c r="AY32" s="967"/>
      <c r="AZ32" s="1038"/>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87</v>
      </c>
      <c r="R33" s="1040"/>
      <c r="S33" s="1040"/>
      <c r="T33" s="1040"/>
      <c r="U33" s="1040"/>
      <c r="V33" s="1040">
        <v>83</v>
      </c>
      <c r="W33" s="1040"/>
      <c r="X33" s="1040"/>
      <c r="Y33" s="1040"/>
      <c r="Z33" s="1040"/>
      <c r="AA33" s="1040">
        <v>4</v>
      </c>
      <c r="AB33" s="1040"/>
      <c r="AC33" s="1040"/>
      <c r="AD33" s="1040"/>
      <c r="AE33" s="1041"/>
      <c r="AF33" s="1015">
        <v>4</v>
      </c>
      <c r="AG33" s="1016"/>
      <c r="AH33" s="1016"/>
      <c r="AI33" s="1016"/>
      <c r="AJ33" s="1017"/>
      <c r="AK33" s="976">
        <v>50</v>
      </c>
      <c r="AL33" s="967"/>
      <c r="AM33" s="967"/>
      <c r="AN33" s="967"/>
      <c r="AO33" s="967"/>
      <c r="AP33" s="967">
        <v>510</v>
      </c>
      <c r="AQ33" s="967"/>
      <c r="AR33" s="967"/>
      <c r="AS33" s="967"/>
      <c r="AT33" s="967"/>
      <c r="AU33" s="967">
        <v>449</v>
      </c>
      <c r="AV33" s="967"/>
      <c r="AW33" s="967"/>
      <c r="AX33" s="967"/>
      <c r="AY33" s="967"/>
      <c r="AZ33" s="1038"/>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85</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11885</v>
      </c>
      <c r="R68" s="978"/>
      <c r="S68" s="978"/>
      <c r="T68" s="978"/>
      <c r="U68" s="978"/>
      <c r="V68" s="978">
        <v>11402</v>
      </c>
      <c r="W68" s="978"/>
      <c r="X68" s="978"/>
      <c r="Y68" s="978"/>
      <c r="Z68" s="978"/>
      <c r="AA68" s="978">
        <v>483</v>
      </c>
      <c r="AB68" s="978"/>
      <c r="AC68" s="978"/>
      <c r="AD68" s="978"/>
      <c r="AE68" s="978"/>
      <c r="AF68" s="978">
        <v>483</v>
      </c>
      <c r="AG68" s="978"/>
      <c r="AH68" s="978"/>
      <c r="AI68" s="978"/>
      <c r="AJ68" s="978"/>
      <c r="AK68" s="978">
        <v>160</v>
      </c>
      <c r="AL68" s="978"/>
      <c r="AM68" s="978"/>
      <c r="AN68" s="978"/>
      <c r="AO68" s="978"/>
      <c r="AP68" s="978" t="s">
        <v>545</v>
      </c>
      <c r="AQ68" s="978"/>
      <c r="AR68" s="978"/>
      <c r="AS68" s="978"/>
      <c r="AT68" s="978"/>
      <c r="AU68" s="978" t="s">
        <v>546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127</v>
      </c>
      <c r="R69" s="967"/>
      <c r="S69" s="967"/>
      <c r="T69" s="967"/>
      <c r="U69" s="967"/>
      <c r="V69" s="967">
        <v>116</v>
      </c>
      <c r="W69" s="967"/>
      <c r="X69" s="967"/>
      <c r="Y69" s="967"/>
      <c r="Z69" s="967"/>
      <c r="AA69" s="967">
        <v>11</v>
      </c>
      <c r="AB69" s="967"/>
      <c r="AC69" s="967"/>
      <c r="AD69" s="967"/>
      <c r="AE69" s="967"/>
      <c r="AF69" s="967">
        <v>11</v>
      </c>
      <c r="AG69" s="967"/>
      <c r="AH69" s="967"/>
      <c r="AI69" s="967"/>
      <c r="AJ69" s="967"/>
      <c r="AK69" s="967">
        <v>15</v>
      </c>
      <c r="AL69" s="967"/>
      <c r="AM69" s="967"/>
      <c r="AN69" s="967"/>
      <c r="AO69" s="967"/>
      <c r="AP69" s="967" t="s">
        <v>547</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589048</v>
      </c>
      <c r="AB110" s="873"/>
      <c r="AC110" s="873"/>
      <c r="AD110" s="873"/>
      <c r="AE110" s="874"/>
      <c r="AF110" s="875">
        <v>542573</v>
      </c>
      <c r="AG110" s="873"/>
      <c r="AH110" s="873"/>
      <c r="AI110" s="873"/>
      <c r="AJ110" s="874"/>
      <c r="AK110" s="875">
        <v>565245</v>
      </c>
      <c r="AL110" s="873"/>
      <c r="AM110" s="873"/>
      <c r="AN110" s="873"/>
      <c r="AO110" s="874"/>
      <c r="AP110" s="876">
        <v>21.4</v>
      </c>
      <c r="AQ110" s="877"/>
      <c r="AR110" s="877"/>
      <c r="AS110" s="877"/>
      <c r="AT110" s="878"/>
      <c r="AU110" s="920" t="s">
        <v>58</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5183476</v>
      </c>
      <c r="BR110" s="800"/>
      <c r="BS110" s="800"/>
      <c r="BT110" s="800"/>
      <c r="BU110" s="800"/>
      <c r="BV110" s="800">
        <v>5895628</v>
      </c>
      <c r="BW110" s="800"/>
      <c r="BX110" s="800"/>
      <c r="BY110" s="800"/>
      <c r="BZ110" s="800"/>
      <c r="CA110" s="800">
        <v>6169630</v>
      </c>
      <c r="CB110" s="800"/>
      <c r="CC110" s="800"/>
      <c r="CD110" s="800"/>
      <c r="CE110" s="800"/>
      <c r="CF110" s="861">
        <v>233.9</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1200</v>
      </c>
      <c r="BR111" s="771"/>
      <c r="BS111" s="771"/>
      <c r="BT111" s="771"/>
      <c r="BU111" s="771"/>
      <c r="BV111" s="771">
        <v>868</v>
      </c>
      <c r="BW111" s="771"/>
      <c r="BX111" s="771"/>
      <c r="BY111" s="771"/>
      <c r="BZ111" s="771"/>
      <c r="CA111" s="771">
        <v>732</v>
      </c>
      <c r="CB111" s="771"/>
      <c r="CC111" s="771"/>
      <c r="CD111" s="771"/>
      <c r="CE111" s="771"/>
      <c r="CF111" s="848">
        <v>0</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1246502</v>
      </c>
      <c r="BR112" s="771"/>
      <c r="BS112" s="771"/>
      <c r="BT112" s="771"/>
      <c r="BU112" s="771"/>
      <c r="BV112" s="771">
        <v>1123854</v>
      </c>
      <c r="BW112" s="771"/>
      <c r="BX112" s="771"/>
      <c r="BY112" s="771"/>
      <c r="BZ112" s="771"/>
      <c r="CA112" s="771">
        <v>1034191</v>
      </c>
      <c r="CB112" s="771"/>
      <c r="CC112" s="771"/>
      <c r="CD112" s="771"/>
      <c r="CE112" s="771"/>
      <c r="CF112" s="848">
        <v>39.200000000000003</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150744</v>
      </c>
      <c r="AB113" s="909"/>
      <c r="AC113" s="909"/>
      <c r="AD113" s="909"/>
      <c r="AE113" s="910"/>
      <c r="AF113" s="911">
        <v>138984</v>
      </c>
      <c r="AG113" s="909"/>
      <c r="AH113" s="909"/>
      <c r="AI113" s="909"/>
      <c r="AJ113" s="910"/>
      <c r="AK113" s="911">
        <v>124163</v>
      </c>
      <c r="AL113" s="909"/>
      <c r="AM113" s="909"/>
      <c r="AN113" s="909"/>
      <c r="AO113" s="910"/>
      <c r="AP113" s="912">
        <v>4.7</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243474</v>
      </c>
      <c r="BR113" s="771"/>
      <c r="BS113" s="771"/>
      <c r="BT113" s="771"/>
      <c r="BU113" s="771"/>
      <c r="BV113" s="771">
        <v>223076</v>
      </c>
      <c r="BW113" s="771"/>
      <c r="BX113" s="771"/>
      <c r="BY113" s="771"/>
      <c r="BZ113" s="771"/>
      <c r="CA113" s="771">
        <v>202419</v>
      </c>
      <c r="CB113" s="771"/>
      <c r="CC113" s="771"/>
      <c r="CD113" s="771"/>
      <c r="CE113" s="771"/>
      <c r="CF113" s="848">
        <v>7.7</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11098</v>
      </c>
      <c r="AB114" s="784"/>
      <c r="AC114" s="784"/>
      <c r="AD114" s="784"/>
      <c r="AE114" s="785"/>
      <c r="AF114" s="786">
        <v>23410</v>
      </c>
      <c r="AG114" s="784"/>
      <c r="AH114" s="784"/>
      <c r="AI114" s="784"/>
      <c r="AJ114" s="785"/>
      <c r="AK114" s="786">
        <v>23410</v>
      </c>
      <c r="AL114" s="784"/>
      <c r="AM114" s="784"/>
      <c r="AN114" s="784"/>
      <c r="AO114" s="785"/>
      <c r="AP114" s="754">
        <v>0.9</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1037429</v>
      </c>
      <c r="BR114" s="771"/>
      <c r="BS114" s="771"/>
      <c r="BT114" s="771"/>
      <c r="BU114" s="771"/>
      <c r="BV114" s="771">
        <v>966106</v>
      </c>
      <c r="BW114" s="771"/>
      <c r="BX114" s="771"/>
      <c r="BY114" s="771"/>
      <c r="BZ114" s="771"/>
      <c r="CA114" s="771">
        <v>946732</v>
      </c>
      <c r="CB114" s="771"/>
      <c r="CC114" s="771"/>
      <c r="CD114" s="771"/>
      <c r="CE114" s="771"/>
      <c r="CF114" s="848">
        <v>35.9</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1261</v>
      </c>
      <c r="AB115" s="909"/>
      <c r="AC115" s="909"/>
      <c r="AD115" s="909"/>
      <c r="AE115" s="910"/>
      <c r="AF115" s="911">
        <v>1161</v>
      </c>
      <c r="AG115" s="909"/>
      <c r="AH115" s="909"/>
      <c r="AI115" s="909"/>
      <c r="AJ115" s="910"/>
      <c r="AK115" s="911">
        <v>952</v>
      </c>
      <c r="AL115" s="909"/>
      <c r="AM115" s="909"/>
      <c r="AN115" s="909"/>
      <c r="AO115" s="910"/>
      <c r="AP115" s="912">
        <v>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v>118</v>
      </c>
      <c r="AG116" s="784"/>
      <c r="AH116" s="784"/>
      <c r="AI116" s="784"/>
      <c r="AJ116" s="785"/>
      <c r="AK116" s="786">
        <v>8</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1006</v>
      </c>
      <c r="DH116" s="784"/>
      <c r="DI116" s="784"/>
      <c r="DJ116" s="784"/>
      <c r="DK116" s="785"/>
      <c r="DL116" s="786">
        <v>805</v>
      </c>
      <c r="DM116" s="784"/>
      <c r="DN116" s="784"/>
      <c r="DO116" s="784"/>
      <c r="DP116" s="785"/>
      <c r="DQ116" s="786">
        <v>604</v>
      </c>
      <c r="DR116" s="784"/>
      <c r="DS116" s="784"/>
      <c r="DT116" s="784"/>
      <c r="DU116" s="785"/>
      <c r="DV116" s="754">
        <v>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752151</v>
      </c>
      <c r="AB117" s="895"/>
      <c r="AC117" s="895"/>
      <c r="AD117" s="895"/>
      <c r="AE117" s="896"/>
      <c r="AF117" s="898">
        <v>706246</v>
      </c>
      <c r="AG117" s="895"/>
      <c r="AH117" s="895"/>
      <c r="AI117" s="895"/>
      <c r="AJ117" s="896"/>
      <c r="AK117" s="898">
        <v>713778</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7712081</v>
      </c>
      <c r="BR118" s="858"/>
      <c r="BS118" s="858"/>
      <c r="BT118" s="858"/>
      <c r="BU118" s="858"/>
      <c r="BV118" s="858">
        <v>8209532</v>
      </c>
      <c r="BW118" s="858"/>
      <c r="BX118" s="858"/>
      <c r="BY118" s="858"/>
      <c r="BZ118" s="858"/>
      <c r="CA118" s="858">
        <v>8353704</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3591066</v>
      </c>
      <c r="BR119" s="800"/>
      <c r="BS119" s="800"/>
      <c r="BT119" s="800"/>
      <c r="BU119" s="800"/>
      <c r="BV119" s="800">
        <v>3687561</v>
      </c>
      <c r="BW119" s="800"/>
      <c r="BX119" s="800"/>
      <c r="BY119" s="800"/>
      <c r="BZ119" s="800"/>
      <c r="CA119" s="800">
        <v>4310383</v>
      </c>
      <c r="CB119" s="800"/>
      <c r="CC119" s="800"/>
      <c r="CD119" s="800"/>
      <c r="CE119" s="800"/>
      <c r="CF119" s="861">
        <v>163.4</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194</v>
      </c>
      <c r="DH119" s="717"/>
      <c r="DI119" s="717"/>
      <c r="DJ119" s="717"/>
      <c r="DK119" s="718"/>
      <c r="DL119" s="719">
        <v>63</v>
      </c>
      <c r="DM119" s="717"/>
      <c r="DN119" s="717"/>
      <c r="DO119" s="717"/>
      <c r="DP119" s="718"/>
      <c r="DQ119" s="719">
        <v>128</v>
      </c>
      <c r="DR119" s="717"/>
      <c r="DS119" s="717"/>
      <c r="DT119" s="717"/>
      <c r="DU119" s="718"/>
      <c r="DV119" s="807">
        <v>0</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67458</v>
      </c>
      <c r="BR120" s="771"/>
      <c r="BS120" s="771"/>
      <c r="BT120" s="771"/>
      <c r="BU120" s="771"/>
      <c r="BV120" s="771">
        <v>44333</v>
      </c>
      <c r="BW120" s="771"/>
      <c r="BX120" s="771"/>
      <c r="BY120" s="771"/>
      <c r="BZ120" s="771"/>
      <c r="CA120" s="771">
        <v>19722</v>
      </c>
      <c r="CB120" s="771"/>
      <c r="CC120" s="771"/>
      <c r="CD120" s="771"/>
      <c r="CE120" s="771"/>
      <c r="CF120" s="848">
        <v>0.7</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704206</v>
      </c>
      <c r="DH120" s="800"/>
      <c r="DI120" s="800"/>
      <c r="DJ120" s="800"/>
      <c r="DK120" s="800"/>
      <c r="DL120" s="800">
        <v>624359</v>
      </c>
      <c r="DM120" s="800"/>
      <c r="DN120" s="800"/>
      <c r="DO120" s="800"/>
      <c r="DP120" s="800"/>
      <c r="DQ120" s="800">
        <v>568979</v>
      </c>
      <c r="DR120" s="800"/>
      <c r="DS120" s="800"/>
      <c r="DT120" s="800"/>
      <c r="DU120" s="800"/>
      <c r="DV120" s="801">
        <v>21.6</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4958225</v>
      </c>
      <c r="BR121" s="858"/>
      <c r="BS121" s="858"/>
      <c r="BT121" s="858"/>
      <c r="BU121" s="858"/>
      <c r="BV121" s="858">
        <v>4696873</v>
      </c>
      <c r="BW121" s="858"/>
      <c r="BX121" s="858"/>
      <c r="BY121" s="858"/>
      <c r="BZ121" s="858"/>
      <c r="CA121" s="858">
        <v>5245283</v>
      </c>
      <c r="CB121" s="858"/>
      <c r="CC121" s="858"/>
      <c r="CD121" s="858"/>
      <c r="CE121" s="858"/>
      <c r="CF121" s="859">
        <v>198.8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542296</v>
      </c>
      <c r="DH121" s="771"/>
      <c r="DI121" s="771"/>
      <c r="DJ121" s="771"/>
      <c r="DK121" s="771"/>
      <c r="DL121" s="771">
        <v>499495</v>
      </c>
      <c r="DM121" s="771"/>
      <c r="DN121" s="771"/>
      <c r="DO121" s="771"/>
      <c r="DP121" s="771"/>
      <c r="DQ121" s="771">
        <v>465212</v>
      </c>
      <c r="DR121" s="771"/>
      <c r="DS121" s="771"/>
      <c r="DT121" s="771"/>
      <c r="DU121" s="771"/>
      <c r="DV121" s="823">
        <v>17.600000000000001</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437</v>
      </c>
      <c r="BP122" s="838"/>
      <c r="BQ122" s="839">
        <v>8616749</v>
      </c>
      <c r="BR122" s="840"/>
      <c r="BS122" s="840"/>
      <c r="BT122" s="840"/>
      <c r="BU122" s="840"/>
      <c r="BV122" s="840">
        <v>8428767</v>
      </c>
      <c r="BW122" s="840"/>
      <c r="BX122" s="840"/>
      <c r="BY122" s="840"/>
      <c r="BZ122" s="840"/>
      <c r="CA122" s="840">
        <v>9575388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215</v>
      </c>
      <c r="AB123" s="784"/>
      <c r="AC123" s="784"/>
      <c r="AD123" s="784"/>
      <c r="AE123" s="785"/>
      <c r="AF123" s="786">
        <v>212</v>
      </c>
      <c r="AG123" s="784"/>
      <c r="AH123" s="784"/>
      <c r="AI123" s="784"/>
      <c r="AJ123" s="785"/>
      <c r="AK123" s="786">
        <v>210</v>
      </c>
      <c r="AL123" s="784"/>
      <c r="AM123" s="784"/>
      <c r="AN123" s="784"/>
      <c r="AO123" s="785"/>
      <c r="AP123" s="754">
        <v>0</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109</v>
      </c>
      <c r="BR123" s="832"/>
      <c r="BS123" s="832"/>
      <c r="BT123" s="832"/>
      <c r="BU123" s="832"/>
      <c r="BV123" s="832" t="s">
        <v>109</v>
      </c>
      <c r="BW123" s="832"/>
      <c r="BX123" s="832"/>
      <c r="BY123" s="832"/>
      <c r="BZ123" s="832"/>
      <c r="CA123" s="832" t="s">
        <v>109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1046</v>
      </c>
      <c r="AB127" s="784"/>
      <c r="AC127" s="784"/>
      <c r="AD127" s="784"/>
      <c r="AE127" s="785"/>
      <c r="AF127" s="786">
        <v>949</v>
      </c>
      <c r="AG127" s="784"/>
      <c r="AH127" s="784"/>
      <c r="AI127" s="784"/>
      <c r="AJ127" s="785"/>
      <c r="AK127" s="786">
        <v>742</v>
      </c>
      <c r="AL127" s="784"/>
      <c r="AM127" s="784"/>
      <c r="AN127" s="784"/>
      <c r="AO127" s="785"/>
      <c r="AP127" s="754">
        <v>0</v>
      </c>
      <c r="AQ127" s="755"/>
      <c r="AR127" s="755"/>
      <c r="AS127" s="755"/>
      <c r="AT127" s="756"/>
      <c r="AU127" s="233"/>
      <c r="AV127" s="233"/>
      <c r="AW127" s="233"/>
      <c r="AX127" s="757" t="s">
        <v>448</v>
      </c>
      <c r="AY127" s="758"/>
      <c r="AZ127" s="758"/>
      <c r="BA127" s="758"/>
      <c r="BB127" s="758"/>
      <c r="BC127" s="758"/>
      <c r="BD127" s="758"/>
      <c r="BE127" s="759"/>
      <c r="BF127" s="760" t="s">
        <v>109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30675</v>
      </c>
      <c r="AB128" s="724"/>
      <c r="AC128" s="724"/>
      <c r="AD128" s="724"/>
      <c r="AE128" s="725"/>
      <c r="AF128" s="726">
        <v>29701</v>
      </c>
      <c r="AG128" s="724"/>
      <c r="AH128" s="724"/>
      <c r="AI128" s="724"/>
      <c r="AJ128" s="725"/>
      <c r="AK128" s="726">
        <v>10598</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453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88</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3237162</v>
      </c>
      <c r="AB129" s="784"/>
      <c r="AC129" s="784"/>
      <c r="AD129" s="784"/>
      <c r="AE129" s="785"/>
      <c r="AF129" s="786">
        <v>3104106</v>
      </c>
      <c r="AG129" s="784"/>
      <c r="AH129" s="784"/>
      <c r="AI129" s="784"/>
      <c r="AJ129" s="785"/>
      <c r="AK129" s="786">
        <v>3161242</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538393</v>
      </c>
      <c r="AB130" s="784"/>
      <c r="AC130" s="784"/>
      <c r="AD130" s="784"/>
      <c r="AE130" s="785"/>
      <c r="AF130" s="786">
        <v>530201</v>
      </c>
      <c r="AG130" s="784"/>
      <c r="AH130" s="784"/>
      <c r="AI130" s="784"/>
      <c r="AJ130" s="785"/>
      <c r="AK130" s="786">
        <v>522968</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109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2698769</v>
      </c>
      <c r="AB131" s="717"/>
      <c r="AC131" s="717"/>
      <c r="AD131" s="717"/>
      <c r="AE131" s="718"/>
      <c r="AF131" s="719">
        <v>2573905</v>
      </c>
      <c r="AG131" s="717"/>
      <c r="AH131" s="717"/>
      <c r="AI131" s="717"/>
      <c r="AJ131" s="718"/>
      <c r="AK131" s="719">
        <v>2638274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6.7839448280000001</v>
      </c>
      <c r="AB132" s="740"/>
      <c r="AC132" s="740"/>
      <c r="AD132" s="740"/>
      <c r="AE132" s="741"/>
      <c r="AF132" s="742">
        <v>5.68567993</v>
      </c>
      <c r="AG132" s="740"/>
      <c r="AH132" s="740"/>
      <c r="AI132" s="740"/>
      <c r="AJ132" s="741"/>
      <c r="AK132" s="742">
        <v>6.8306779359999998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6.9</v>
      </c>
      <c r="AB133" s="749"/>
      <c r="AC133" s="749"/>
      <c r="AD133" s="749"/>
      <c r="AE133" s="750"/>
      <c r="AF133" s="748">
        <v>6.2</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884044</v>
      </c>
      <c r="L9" s="264">
        <v>150220</v>
      </c>
      <c r="M9" s="265">
        <v>133600</v>
      </c>
      <c r="N9" s="266">
        <v>12.4</v>
      </c>
    </row>
    <row r="10" spans="1:16">
      <c r="A10" s="248"/>
      <c r="B10" s="244"/>
      <c r="C10" s="244"/>
      <c r="D10" s="244"/>
      <c r="E10" s="244"/>
      <c r="F10" s="244"/>
      <c r="G10" s="1133" t="s">
        <v>471</v>
      </c>
      <c r="H10" s="1134"/>
      <c r="I10" s="1134"/>
      <c r="J10" s="1135"/>
      <c r="K10" s="267">
        <v>30961</v>
      </c>
      <c r="L10" s="268">
        <v>5261</v>
      </c>
      <c r="M10" s="269">
        <v>14806</v>
      </c>
      <c r="N10" s="270">
        <v>-64.5</v>
      </c>
    </row>
    <row r="11" spans="1:16" ht="13.5" customHeight="1">
      <c r="A11" s="248"/>
      <c r="B11" s="244"/>
      <c r="C11" s="244"/>
      <c r="D11" s="244"/>
      <c r="E11" s="244"/>
      <c r="F11" s="244"/>
      <c r="G11" s="1133" t="s">
        <v>472</v>
      </c>
      <c r="H11" s="1134"/>
      <c r="I11" s="1134"/>
      <c r="J11" s="1135"/>
      <c r="K11" s="267">
        <v>155064</v>
      </c>
      <c r="L11" s="268">
        <v>26349</v>
      </c>
      <c r="M11" s="269">
        <v>22006</v>
      </c>
      <c r="N11" s="270">
        <v>19.7</v>
      </c>
    </row>
    <row r="12" spans="1:16" ht="13.5" customHeight="1">
      <c r="A12" s="248"/>
      <c r="B12" s="244"/>
      <c r="C12" s="244"/>
      <c r="D12" s="244"/>
      <c r="E12" s="244"/>
      <c r="F12" s="244"/>
      <c r="G12" s="1133" t="s">
        <v>473</v>
      </c>
      <c r="H12" s="1134"/>
      <c r="I12" s="1134"/>
      <c r="J12" s="1135"/>
      <c r="K12" s="267" t="s">
        <v>474</v>
      </c>
      <c r="L12" s="268" t="s">
        <v>474</v>
      </c>
      <c r="M12" s="269">
        <v>3064</v>
      </c>
      <c r="N12" s="270" t="s">
        <v>474</v>
      </c>
    </row>
    <row r="13" spans="1:16" ht="13.5" customHeight="1">
      <c r="A13" s="248"/>
      <c r="B13" s="244"/>
      <c r="C13" s="244"/>
      <c r="D13" s="244"/>
      <c r="E13" s="244"/>
      <c r="F13" s="244"/>
      <c r="G13" s="1133" t="s">
        <v>475</v>
      </c>
      <c r="H13" s="1134"/>
      <c r="I13" s="1134"/>
      <c r="J13" s="1135"/>
      <c r="K13" s="267" t="s">
        <v>474</v>
      </c>
      <c r="L13" s="268" t="s">
        <v>474</v>
      </c>
      <c r="M13" s="269" t="s">
        <v>474</v>
      </c>
      <c r="N13" s="270" t="s">
        <v>474</v>
      </c>
    </row>
    <row r="14" spans="1:16" ht="13.5" customHeight="1">
      <c r="A14" s="248"/>
      <c r="B14" s="244"/>
      <c r="C14" s="244"/>
      <c r="D14" s="244"/>
      <c r="E14" s="244"/>
      <c r="F14" s="244"/>
      <c r="G14" s="1133" t="s">
        <v>476</v>
      </c>
      <c r="H14" s="1134"/>
      <c r="I14" s="1134"/>
      <c r="J14" s="1135"/>
      <c r="K14" s="267">
        <v>31620</v>
      </c>
      <c r="L14" s="268">
        <v>5373</v>
      </c>
      <c r="M14" s="269">
        <v>5782</v>
      </c>
      <c r="N14" s="270">
        <v>-7.1</v>
      </c>
    </row>
    <row r="15" spans="1:16" ht="13.5" customHeight="1">
      <c r="A15" s="248"/>
      <c r="B15" s="244"/>
      <c r="C15" s="244"/>
      <c r="D15" s="244"/>
      <c r="E15" s="244"/>
      <c r="F15" s="244"/>
      <c r="G15" s="1133" t="s">
        <v>477</v>
      </c>
      <c r="H15" s="1134"/>
      <c r="I15" s="1134"/>
      <c r="J15" s="1135"/>
      <c r="K15" s="267">
        <v>18591</v>
      </c>
      <c r="L15" s="268">
        <v>3159</v>
      </c>
      <c r="M15" s="269">
        <v>3053</v>
      </c>
      <c r="N15" s="270">
        <v>3.5</v>
      </c>
    </row>
    <row r="16" spans="1:16">
      <c r="A16" s="248"/>
      <c r="B16" s="244"/>
      <c r="C16" s="244"/>
      <c r="D16" s="244"/>
      <c r="E16" s="244"/>
      <c r="F16" s="244"/>
      <c r="G16" s="1136" t="s">
        <v>478</v>
      </c>
      <c r="H16" s="1137"/>
      <c r="I16" s="1137"/>
      <c r="J16" s="1138"/>
      <c r="K16" s="268">
        <v>-80048</v>
      </c>
      <c r="L16" s="268">
        <v>-13602</v>
      </c>
      <c r="M16" s="269">
        <v>-14525</v>
      </c>
      <c r="N16" s="270">
        <v>-6.4</v>
      </c>
    </row>
    <row r="17" spans="1:16">
      <c r="A17" s="248"/>
      <c r="B17" s="244"/>
      <c r="C17" s="244"/>
      <c r="D17" s="244"/>
      <c r="E17" s="244"/>
      <c r="F17" s="244"/>
      <c r="G17" s="1136" t="s">
        <v>168</v>
      </c>
      <c r="H17" s="1137"/>
      <c r="I17" s="1137"/>
      <c r="J17" s="1138"/>
      <c r="K17" s="268">
        <v>1040232</v>
      </c>
      <c r="L17" s="268">
        <v>176760</v>
      </c>
      <c r="M17" s="269">
        <v>167785</v>
      </c>
      <c r="N17" s="270">
        <v>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16.989999999999998</v>
      </c>
      <c r="L21" s="281">
        <v>15.11</v>
      </c>
      <c r="M21" s="282">
        <v>1.88</v>
      </c>
      <c r="N21" s="249"/>
      <c r="O21" s="283"/>
      <c r="P21" s="279"/>
    </row>
    <row r="22" spans="1:16" s="284" customFormat="1">
      <c r="A22" s="279"/>
      <c r="B22" s="249"/>
      <c r="C22" s="249"/>
      <c r="D22" s="249"/>
      <c r="E22" s="249"/>
      <c r="F22" s="249"/>
      <c r="G22" s="1130" t="s">
        <v>484</v>
      </c>
      <c r="H22" s="1131"/>
      <c r="I22" s="1131"/>
      <c r="J22" s="1132"/>
      <c r="K22" s="285">
        <v>94.1</v>
      </c>
      <c r="L22" s="286">
        <v>96.1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488</v>
      </c>
      <c r="H32" s="1122"/>
      <c r="I32" s="1122"/>
      <c r="J32" s="1123"/>
      <c r="K32" s="294">
        <v>565245</v>
      </c>
      <c r="L32" s="294">
        <v>96048</v>
      </c>
      <c r="M32" s="295">
        <v>102348</v>
      </c>
      <c r="N32" s="296">
        <v>-6.2</v>
      </c>
    </row>
    <row r="33" spans="1:16" ht="13.5" customHeight="1">
      <c r="A33" s="248"/>
      <c r="B33" s="244"/>
      <c r="C33" s="244"/>
      <c r="D33" s="244"/>
      <c r="E33" s="244"/>
      <c r="F33" s="244"/>
      <c r="G33" s="1121" t="s">
        <v>489</v>
      </c>
      <c r="H33" s="1122"/>
      <c r="I33" s="1122"/>
      <c r="J33" s="1123"/>
      <c r="K33" s="294" t="s">
        <v>474</v>
      </c>
      <c r="L33" s="294" t="s">
        <v>474</v>
      </c>
      <c r="M33" s="295" t="s">
        <v>474</v>
      </c>
      <c r="N33" s="296" t="s">
        <v>474</v>
      </c>
    </row>
    <row r="34" spans="1:16" ht="27" customHeight="1">
      <c r="A34" s="248"/>
      <c r="B34" s="244"/>
      <c r="C34" s="244"/>
      <c r="D34" s="244"/>
      <c r="E34" s="244"/>
      <c r="F34" s="244"/>
      <c r="G34" s="1121" t="s">
        <v>490</v>
      </c>
      <c r="H34" s="1122"/>
      <c r="I34" s="1122"/>
      <c r="J34" s="1123"/>
      <c r="K34" s="294" t="s">
        <v>474</v>
      </c>
      <c r="L34" s="294" t="s">
        <v>474</v>
      </c>
      <c r="M34" s="295">
        <v>242</v>
      </c>
      <c r="N34" s="296" t="s">
        <v>474</v>
      </c>
    </row>
    <row r="35" spans="1:16" ht="27" customHeight="1">
      <c r="A35" s="248"/>
      <c r="B35" s="244"/>
      <c r="C35" s="244"/>
      <c r="D35" s="244"/>
      <c r="E35" s="244"/>
      <c r="F35" s="244"/>
      <c r="G35" s="1121" t="s">
        <v>491</v>
      </c>
      <c r="H35" s="1122"/>
      <c r="I35" s="1122"/>
      <c r="J35" s="1123"/>
      <c r="K35" s="294">
        <v>124163</v>
      </c>
      <c r="L35" s="294">
        <v>21098</v>
      </c>
      <c r="M35" s="295">
        <v>23122</v>
      </c>
      <c r="N35" s="296">
        <v>-8.8000000000000007</v>
      </c>
    </row>
    <row r="36" spans="1:16" ht="27" customHeight="1">
      <c r="A36" s="248"/>
      <c r="B36" s="244"/>
      <c r="C36" s="244"/>
      <c r="D36" s="244"/>
      <c r="E36" s="244"/>
      <c r="F36" s="244"/>
      <c r="G36" s="1121" t="s">
        <v>492</v>
      </c>
      <c r="H36" s="1122"/>
      <c r="I36" s="1122"/>
      <c r="J36" s="1123"/>
      <c r="K36" s="294">
        <v>23410</v>
      </c>
      <c r="L36" s="294">
        <v>3978</v>
      </c>
      <c r="M36" s="295">
        <v>5214</v>
      </c>
      <c r="N36" s="296">
        <v>-23.7</v>
      </c>
    </row>
    <row r="37" spans="1:16" ht="13.5" customHeight="1">
      <c r="A37" s="248"/>
      <c r="B37" s="244"/>
      <c r="C37" s="244"/>
      <c r="D37" s="244"/>
      <c r="E37" s="244"/>
      <c r="F37" s="244"/>
      <c r="G37" s="1121" t="s">
        <v>493</v>
      </c>
      <c r="H37" s="1122"/>
      <c r="I37" s="1122"/>
      <c r="J37" s="1123"/>
      <c r="K37" s="294">
        <v>952</v>
      </c>
      <c r="L37" s="294">
        <v>162</v>
      </c>
      <c r="M37" s="295">
        <v>1563</v>
      </c>
      <c r="N37" s="296">
        <v>-89.6</v>
      </c>
    </row>
    <row r="38" spans="1:16" ht="27" customHeight="1">
      <c r="A38" s="248"/>
      <c r="B38" s="244"/>
      <c r="C38" s="244"/>
      <c r="D38" s="244"/>
      <c r="E38" s="244"/>
      <c r="F38" s="244"/>
      <c r="G38" s="1124" t="s">
        <v>494</v>
      </c>
      <c r="H38" s="1125"/>
      <c r="I38" s="1125"/>
      <c r="J38" s="1126"/>
      <c r="K38" s="297">
        <v>8</v>
      </c>
      <c r="L38" s="297">
        <v>1</v>
      </c>
      <c r="M38" s="298">
        <v>19</v>
      </c>
      <c r="N38" s="299">
        <v>-94.7</v>
      </c>
      <c r="O38" s="293"/>
    </row>
    <row r="39" spans="1:16">
      <c r="A39" s="248"/>
      <c r="B39" s="244"/>
      <c r="C39" s="244"/>
      <c r="D39" s="244"/>
      <c r="E39" s="244"/>
      <c r="F39" s="244"/>
      <c r="G39" s="1124" t="s">
        <v>495</v>
      </c>
      <c r="H39" s="1125"/>
      <c r="I39" s="1125"/>
      <c r="J39" s="1126"/>
      <c r="K39" s="300">
        <v>-10598</v>
      </c>
      <c r="L39" s="300">
        <v>-1801</v>
      </c>
      <c r="M39" s="301">
        <v>-4672</v>
      </c>
      <c r="N39" s="302">
        <v>-61.5</v>
      </c>
      <c r="O39" s="293"/>
    </row>
    <row r="40" spans="1:16" ht="27" customHeight="1">
      <c r="A40" s="248"/>
      <c r="B40" s="244"/>
      <c r="C40" s="244"/>
      <c r="D40" s="244"/>
      <c r="E40" s="244"/>
      <c r="F40" s="244"/>
      <c r="G40" s="1121" t="s">
        <v>496</v>
      </c>
      <c r="H40" s="1122"/>
      <c r="I40" s="1122"/>
      <c r="J40" s="1123"/>
      <c r="K40" s="300">
        <v>-522968</v>
      </c>
      <c r="L40" s="300">
        <v>-88865</v>
      </c>
      <c r="M40" s="301">
        <v>-92903</v>
      </c>
      <c r="N40" s="302">
        <v>-4.3</v>
      </c>
      <c r="O40" s="293"/>
    </row>
    <row r="41" spans="1:16">
      <c r="A41" s="248"/>
      <c r="B41" s="244"/>
      <c r="C41" s="244"/>
      <c r="D41" s="244"/>
      <c r="E41" s="244"/>
      <c r="F41" s="244"/>
      <c r="G41" s="1127" t="s">
        <v>279</v>
      </c>
      <c r="H41" s="1128"/>
      <c r="I41" s="1128"/>
      <c r="J41" s="1129"/>
      <c r="K41" s="294">
        <v>180212</v>
      </c>
      <c r="L41" s="300">
        <v>30622</v>
      </c>
      <c r="M41" s="301">
        <v>34934</v>
      </c>
      <c r="N41" s="302">
        <v>-12.3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465</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1020734</v>
      </c>
      <c r="J51" s="320">
        <v>163004</v>
      </c>
      <c r="K51" s="321">
        <v>41.2</v>
      </c>
      <c r="L51" s="322">
        <v>146140</v>
      </c>
      <c r="M51" s="323">
        <v>-24.1</v>
      </c>
      <c r="N51" s="324">
        <v>65.3</v>
      </c>
    </row>
    <row r="52" spans="1:14">
      <c r="A52" s="248"/>
      <c r="B52" s="244"/>
      <c r="C52" s="244"/>
      <c r="D52" s="244"/>
      <c r="E52" s="244"/>
      <c r="F52" s="244"/>
      <c r="G52" s="325"/>
      <c r="H52" s="326" t="s">
        <v>507</v>
      </c>
      <c r="I52" s="327">
        <v>775772</v>
      </c>
      <c r="J52" s="328">
        <v>123886</v>
      </c>
      <c r="K52" s="329">
        <v>43.1</v>
      </c>
      <c r="L52" s="330">
        <v>75451</v>
      </c>
      <c r="M52" s="331">
        <v>-8.1999999999999993</v>
      </c>
      <c r="N52" s="332">
        <v>51.3</v>
      </c>
    </row>
    <row r="53" spans="1:14">
      <c r="A53" s="248"/>
      <c r="B53" s="244"/>
      <c r="C53" s="244"/>
      <c r="D53" s="244"/>
      <c r="E53" s="244"/>
      <c r="F53" s="244"/>
      <c r="G53" s="310" t="s">
        <v>508</v>
      </c>
      <c r="H53" s="311"/>
      <c r="I53" s="319">
        <v>1114094</v>
      </c>
      <c r="J53" s="320">
        <v>180216</v>
      </c>
      <c r="K53" s="321">
        <v>10.6</v>
      </c>
      <c r="L53" s="322">
        <v>146641</v>
      </c>
      <c r="M53" s="323">
        <v>0.3</v>
      </c>
      <c r="N53" s="324">
        <v>10.3</v>
      </c>
    </row>
    <row r="54" spans="1:14">
      <c r="A54" s="248"/>
      <c r="B54" s="244"/>
      <c r="C54" s="244"/>
      <c r="D54" s="244"/>
      <c r="E54" s="244"/>
      <c r="F54" s="244"/>
      <c r="G54" s="325"/>
      <c r="H54" s="326" t="s">
        <v>507</v>
      </c>
      <c r="I54" s="327">
        <v>499746</v>
      </c>
      <c r="J54" s="328">
        <v>80839</v>
      </c>
      <c r="K54" s="329">
        <v>-34.700000000000003</v>
      </c>
      <c r="L54" s="330">
        <v>68142</v>
      </c>
      <c r="M54" s="331">
        <v>-9.6999999999999993</v>
      </c>
      <c r="N54" s="332">
        <v>-25</v>
      </c>
    </row>
    <row r="55" spans="1:14">
      <c r="A55" s="248"/>
      <c r="B55" s="244"/>
      <c r="C55" s="244"/>
      <c r="D55" s="244"/>
      <c r="E55" s="244"/>
      <c r="F55" s="244"/>
      <c r="G55" s="310" t="s">
        <v>509</v>
      </c>
      <c r="H55" s="311"/>
      <c r="I55" s="319">
        <v>1952451</v>
      </c>
      <c r="J55" s="320">
        <v>318663</v>
      </c>
      <c r="K55" s="321">
        <v>76.8</v>
      </c>
      <c r="L55" s="322">
        <v>174587</v>
      </c>
      <c r="M55" s="323">
        <v>19.100000000000001</v>
      </c>
      <c r="N55" s="324">
        <v>57.7</v>
      </c>
    </row>
    <row r="56" spans="1:14">
      <c r="A56" s="248"/>
      <c r="B56" s="244"/>
      <c r="C56" s="244"/>
      <c r="D56" s="244"/>
      <c r="E56" s="244"/>
      <c r="F56" s="244"/>
      <c r="G56" s="325"/>
      <c r="H56" s="326" t="s">
        <v>507</v>
      </c>
      <c r="I56" s="327">
        <v>1384070</v>
      </c>
      <c r="J56" s="328">
        <v>225897</v>
      </c>
      <c r="K56" s="329">
        <v>179.4</v>
      </c>
      <c r="L56" s="330">
        <v>79695</v>
      </c>
      <c r="M56" s="331">
        <v>17</v>
      </c>
      <c r="N56" s="332">
        <v>162.4</v>
      </c>
    </row>
    <row r="57" spans="1:14">
      <c r="A57" s="248"/>
      <c r="B57" s="244"/>
      <c r="C57" s="244"/>
      <c r="D57" s="244"/>
      <c r="E57" s="244"/>
      <c r="F57" s="244"/>
      <c r="G57" s="310" t="s">
        <v>510</v>
      </c>
      <c r="H57" s="311"/>
      <c r="I57" s="319">
        <v>2085793</v>
      </c>
      <c r="J57" s="320">
        <v>345502</v>
      </c>
      <c r="K57" s="321">
        <v>8.4</v>
      </c>
      <c r="L57" s="322">
        <v>175675</v>
      </c>
      <c r="M57" s="323">
        <v>0.6</v>
      </c>
      <c r="N57" s="324">
        <v>7.8</v>
      </c>
    </row>
    <row r="58" spans="1:14">
      <c r="A58" s="248"/>
      <c r="B58" s="244"/>
      <c r="C58" s="244"/>
      <c r="D58" s="244"/>
      <c r="E58" s="244"/>
      <c r="F58" s="244"/>
      <c r="G58" s="325"/>
      <c r="H58" s="326" t="s">
        <v>507</v>
      </c>
      <c r="I58" s="327">
        <v>1704370</v>
      </c>
      <c r="J58" s="328">
        <v>282321</v>
      </c>
      <c r="K58" s="329">
        <v>25</v>
      </c>
      <c r="L58" s="330">
        <v>87698</v>
      </c>
      <c r="M58" s="331">
        <v>10</v>
      </c>
      <c r="N58" s="332">
        <v>15</v>
      </c>
    </row>
    <row r="59" spans="1:14">
      <c r="A59" s="248"/>
      <c r="B59" s="244"/>
      <c r="C59" s="244"/>
      <c r="D59" s="244"/>
      <c r="E59" s="244"/>
      <c r="F59" s="244"/>
      <c r="G59" s="310" t="s">
        <v>511</v>
      </c>
      <c r="H59" s="311"/>
      <c r="I59" s="319">
        <v>963497</v>
      </c>
      <c r="J59" s="320">
        <v>163721</v>
      </c>
      <c r="K59" s="321">
        <v>-52.6</v>
      </c>
      <c r="L59" s="322">
        <v>162193</v>
      </c>
      <c r="M59" s="323">
        <v>-7.7</v>
      </c>
      <c r="N59" s="324">
        <v>-44.9</v>
      </c>
    </row>
    <row r="60" spans="1:14">
      <c r="A60" s="248"/>
      <c r="B60" s="244"/>
      <c r="C60" s="244"/>
      <c r="D60" s="244"/>
      <c r="E60" s="244"/>
      <c r="F60" s="244"/>
      <c r="G60" s="325"/>
      <c r="H60" s="326" t="s">
        <v>507</v>
      </c>
      <c r="I60" s="333">
        <v>757039</v>
      </c>
      <c r="J60" s="328">
        <v>128639</v>
      </c>
      <c r="K60" s="329">
        <v>-54.4</v>
      </c>
      <c r="L60" s="330">
        <v>79985</v>
      </c>
      <c r="M60" s="331">
        <v>-8.8000000000000007</v>
      </c>
      <c r="N60" s="332">
        <v>-45.6</v>
      </c>
    </row>
    <row r="61" spans="1:14">
      <c r="A61" s="248"/>
      <c r="B61" s="244"/>
      <c r="C61" s="244"/>
      <c r="D61" s="244"/>
      <c r="E61" s="244"/>
      <c r="F61" s="244"/>
      <c r="G61" s="310" t="s">
        <v>512</v>
      </c>
      <c r="H61" s="334"/>
      <c r="I61" s="335">
        <v>1427314</v>
      </c>
      <c r="J61" s="336">
        <v>234221</v>
      </c>
      <c r="K61" s="337">
        <v>16.899999999999999</v>
      </c>
      <c r="L61" s="338">
        <v>161047</v>
      </c>
      <c r="M61" s="339">
        <v>-2.4</v>
      </c>
      <c r="N61" s="324">
        <v>19.3</v>
      </c>
    </row>
    <row r="62" spans="1:14">
      <c r="A62" s="248"/>
      <c r="B62" s="244"/>
      <c r="C62" s="244"/>
      <c r="D62" s="244"/>
      <c r="E62" s="244"/>
      <c r="F62" s="244"/>
      <c r="G62" s="325"/>
      <c r="H62" s="326" t="s">
        <v>507</v>
      </c>
      <c r="I62" s="327">
        <v>1024199</v>
      </c>
      <c r="J62" s="328">
        <v>168316</v>
      </c>
      <c r="K62" s="329">
        <v>31.7</v>
      </c>
      <c r="L62" s="330">
        <v>78194</v>
      </c>
      <c r="M62" s="331">
        <v>0.1</v>
      </c>
      <c r="N62" s="332">
        <v>31.6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32.840000000000003</v>
      </c>
      <c r="G47" s="12">
        <v>32.159999999999997</v>
      </c>
      <c r="H47" s="12">
        <v>46.1</v>
      </c>
      <c r="I47" s="12">
        <v>57.57</v>
      </c>
      <c r="J47" s="13">
        <v>68.42</v>
      </c>
    </row>
    <row r="48" spans="2:10" ht="57.75" customHeight="1">
      <c r="B48" s="14"/>
      <c r="C48" s="1141" t="s">
        <v>4</v>
      </c>
      <c r="D48" s="1141"/>
      <c r="E48" s="1142"/>
      <c r="F48" s="15">
        <v>5.59</v>
      </c>
      <c r="G48" s="16">
        <v>3.14</v>
      </c>
      <c r="H48" s="16">
        <v>3.94</v>
      </c>
      <c r="I48" s="16">
        <v>5.99</v>
      </c>
      <c r="J48" s="17">
        <v>3.62</v>
      </c>
    </row>
    <row r="49" spans="2:10" ht="57.75" customHeight="1" thickBot="1">
      <c r="B49" s="18"/>
      <c r="C49" s="1143" t="s">
        <v>5</v>
      </c>
      <c r="D49" s="1143"/>
      <c r="E49" s="1144"/>
      <c r="F49" s="19" t="s">
        <v>519</v>
      </c>
      <c r="G49" s="20" t="s">
        <v>520</v>
      </c>
      <c r="H49" s="20">
        <v>15.38</v>
      </c>
      <c r="I49" s="20">
        <v>11.38</v>
      </c>
      <c r="J49" s="21">
        <v>9.6199999999999992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2017-02-28T23:58:01Z</cp:lastPrinted>
  <dcterms:created xsi:type="dcterms:W3CDTF">2017-01-25T01:40:34Z</dcterms:created>
  <dcterms:modified xsi:type="dcterms:W3CDTF">2017-05-19T06:09:15Z</dcterms:modified>
  <cp:category/>
</cp:coreProperties>
</file>