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17\市町村課nas\03　財政\31その他（財政関係）\25 財政状況資料集…旧財政比較分析表等\R7(令和5年度決算分)\01 財政状況資料集作成（1回目）\04 市町村等→県\23 住田町（0312）\"/>
    </mc:Choice>
  </mc:AlternateContent>
  <bookViews>
    <workbookView xWindow="0" yWindow="0" windowWidth="23040" windowHeight="8592" firstSheet="6" activeTab="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<sst xmlns="http://schemas.openxmlformats.org/spreadsheetml/2006/main" count="1089" uniqueCount="562">
  <si>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</si>
  <si>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</si>
  <si>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</si>
  <si>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</si>
  <si>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</si>
  <si>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</si>
  <si>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</si>
  <si>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</si>
  <si>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</si>
  <si>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</si>
  <si>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</si>
  <si>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</si>
  <si>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</si>
  <si>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</si>
  <si>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</si>
  <si>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</si>
  <si>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</si>
  <si>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</si>
  <si>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</si>
  <si>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</si>
  <si>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</si>
  <si>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</si>
  <si>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</si>
  <si>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</si>
  <si>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</si>
  <si>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</si>
  <si>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</si>
  <si>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</si>
  <si>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</si>
  <si>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</si>
  <si>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</si>
  <si>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</si>
  <si>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</si>
  <si>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</si>
  <si>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</si>
  <si>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</si>
  <si>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</si>
  <si>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</si>
  <si>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</si>
  <si>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</si>
  <si>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</si>
  <si>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</si>
  <si>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</si>
  <si>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</si>
  <si>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</si>
  <si>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</si>
  <si>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</si>
  <si>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</si>
  <si>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</si>
  <si>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</si>
  <si>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</si>
  <si>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</si>
  <si>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</si>
  <si>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</si>
  <si>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</si>
  <si>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</si>
  <si>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</si>
  <si>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</si>
  <si>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</si>
  <si>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</si>
  <si>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</si>
  <si>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</si>
  <si>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</si>
  <si>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</si>
  <si>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</si>
  <si>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</si>
  <si>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</si>
  <si>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</si>
  <si>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</si>
  <si>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</si>
  <si>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</si>
  <si>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</si>
  <si>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</si>
  <si>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</si>
  <si>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</si>
  <si>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</si>
  <si>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</si>
  <si>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</si>
  <si>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</si>
  <si>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</si>
  <si>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</si>
  <si>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</si>
  <si>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</si>
  <si>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</si>
  <si>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</si>
  <si>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</si>
  <si>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</si>
  <si>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</si>
  <si>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</si>
  <si>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</si>
  <si>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</si>
  <si>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</si>
  <si>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</si>
  <si>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</si>
  <si>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住田町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</si>
  <si>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</si>
  <si>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</si>
  <si>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</si>
  <si>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</si>
  <si>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</si>
  <si>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</si>
  <si>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</si>
  <si>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</si>
  <si>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</si>
  <si>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</si>
  <si>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</si>
  <si>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</si>
  <si>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</si>
  <si>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</si>
  <si>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</si>
  <si>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</si>
  <si>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</si>
  <si>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</si>
  <si>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</si>
  <si>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</si>
  <si>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</si>
  <si>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</si>
  <si>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</si>
  <si>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</si>
  <si>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</si>
  <si>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</si>
  <si>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</si>
  <si>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</si>
  <si>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</si>
  <si>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</si>
  <si>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</si>
  <si>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</si>
  <si>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</si>
  <si>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</si>
  <si>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</si>
  <si>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</si>
  <si>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</si>
  <si>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</si>
  <si>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</si>
  <si>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</si>
  <si>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</si>
  <si>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</si>
  <si>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</si>
  <si>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</si>
  <si>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</si>
  <si>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</si>
  <si>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</si>
  <si>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</si>
  <si>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</si>
  <si>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</si>
  <si>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</si>
  <si>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</si>
  <si>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</si>
  <si>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</si>
  <si>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</si>
  <si>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</si>
  <si>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</si>
  <si>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</si>
  <si>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</si>
  <si>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</si>
  <si>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</si>
  <si>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</si>
  <si>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</si>
  <si>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</si>
  <si>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</si>
  <si>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</si>
  <si>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</si>
  <si>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</si>
  <si>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</si>
  <si>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</si>
  <si>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</si>
  <si>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</si>
  <si>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</si>
  <si>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</si>
  <si>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</si>
  <si>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</si>
  <si>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</si>
  <si>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</si>
  <si>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</si>
  <si>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</si>
  <si>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</si>
  <si>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</si>
  <si>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</si>
  <si>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</si>
  <si>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</si>
  <si>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</si>
  <si>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</si>
  <si>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</si>
  <si>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</si>
  <si>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</si>
  <si>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</si>
  <si>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</si>
  <si>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</si>
  <si>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</si>
  <si>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</si>
  <si>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</si>
  <si>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</si>
  <si>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</si>
  <si>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</si>
  <si>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</si>
  <si>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</si>
  <si>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</si>
  <si>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</si>
  <si>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</si>
  <si>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</si>
  <si>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</si>
  <si>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</si>
  <si>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</si>
  <si>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</si>
  <si>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岩手県住田町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</si>
  <si>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</si>
  <si>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</si>
  <si>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</si>
  <si>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</si>
  <si>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</si>
  <si>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</si>
  <si>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</si>
  <si>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</si>
  <si>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</si>
  <si>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</si>
  <si>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</si>
  <si>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</si>
  <si>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</si>
  <si>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</si>
  <si>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</si>
  <si>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</si>
  <si>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</si>
  <si>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</si>
  <si>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</si>
  <si>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</si>
  <si>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</si>
  <si>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</si>
  <si>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</si>
  <si>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</si>
  <si>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</si>
  <si>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</si>
  <si>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</si>
  <si>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</si>
  <si>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</si>
  <si>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</si>
  <si>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</si>
  <si>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</si>
  <si>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</si>
  <si>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</si>
  <si>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</si>
  <si>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</si>
  <si>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</si>
  <si>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</si>
  <si>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</si>
  <si>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</si>
  <si>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</si>
  <si>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</si>
  <si>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</si>
  <si>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</si>
  <si>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</si>
  <si>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</si>
  <si>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</si>
  <si>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</si>
  <si>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</si>
  <si>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</si>
  <si>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</si>
  <si>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</si>
  <si>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</si>
  <si>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</si>
  <si>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</si>
  <si>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</si>
  <si>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</si>
  <si>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</si>
  <si>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</si>
  <si>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</si>
  <si>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</si>
  <si>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</si>
  <si>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</si>
  <si>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</si>
  <si>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</si>
  <si>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</si>
  <si>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</si>
  <si>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</si>
  <si>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</si>
  <si>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</si>
  <si>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</si>
  <si>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</si>
  <si>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</si>
  <si>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</si>
  <si>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</si>
  <si>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</si>
  <si>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</si>
  <si>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</si>
  <si>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</si>
  <si>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</si>
  <si>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</si>
  <si>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</si>
  <si>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</si>
  <si>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</si>
  <si>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</si>
  <si>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</si>
  <si>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</si>
  <si>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</si>
  <si>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</si>
  <si>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</si>
  <si>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</si>
  <si>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</si>
  <si>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</si>
  <si>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</si>
  <si>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</si>
  <si>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</si>
  <si>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</si>
  <si>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</si>
  <si>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</si>
  <si>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</si>
  <si>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</si>
  <si>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</si>
  <si>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</si>
  <si>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</si>
  <si>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</si>
  <si>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</si>
  <si>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</si>
  <si>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</si>
  <si>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</si>
  <si>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</si>
  <si>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</si>
  <si>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</si>
  <si>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</si>
  <si>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</si>
  <si>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</si>
  <si>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</si>
  <si>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</si>
  <si>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</si>
  <si>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</si>
  <si>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</si>
  <si>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</si>
  <si>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</si>
  <si>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</si>
  <si>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</si>
  <si>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</si>
  <si>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</si>
  <si>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</si>
  <si>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</si>
  <si>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</si>
  <si>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</si>
  <si>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</si>
  <si>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</si>
  <si>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</si>
  <si>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</si>
  <si>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</si>
  <si>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</si>
  <si>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</si>
  <si>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</si>
  <si>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</si>
  <si>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</si>
  <si>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</si>
  <si>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</si>
  <si>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</si>
  <si>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</si>
  <si>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</si>
  <si>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</si>
  <si>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</si>
  <si>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</si>
  <si>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</si>
  <si>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</si>
  <si>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岩手県住田町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</si>
  <si>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</si>
  <si>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</si>
  <si>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</si>
  <si>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</si>
  <si>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</si>
  <si>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</si>
  <si>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</si>
  <si>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</si>
  <si>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</si>
  <si>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</si>
  <si>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</si>
  <si>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</si>
  <si>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</si>
  <si>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</si>
  <si>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</si>
  <si>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</si>
  <si>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</si>
  <si>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</si>
  <si>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</si>
  <si>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</si>
  <si>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</si>
  <si>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</si>
  <si>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</si>
  <si>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</si>
  <si>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</si>
  <si>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</si>
  <si>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</si>
  <si>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</si>
  <si>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</si>
  <si>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</si>
  <si>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</si>
  <si>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</si>
  <si>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</si>
  <si>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</si>
  <si>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</si>
  <si>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</si>
  <si>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</si>
  <si>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</si>
  <si>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</si>
  <si>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</si>
  <si>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</si>
  <si>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</si>
  <si>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</si>
  <si>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</si>
  <si>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</si>
  <si>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</si>
  <si>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</si>
  <si>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</si>
  <si>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</si>
  <si>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</si>
  <si>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</si>
  <si>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</si>
  <si>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</si>
  <si>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</si>
  <si>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</si>
  <si>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</si>
  <si>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</si>
  <si>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</si>
  <si>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</si>
  <si>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</si>
  <si>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</si>
  <si>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</si>
  <si>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</si>
  <si>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</si>
  <si>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</si>
  <si>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</si>
  <si>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</si>
  <si>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</si>
  <si>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</si>
  <si>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</si>
  <si>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</si>
  <si>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</si>
  <si>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</si>
  <si>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</si>
  <si>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</si>
  <si>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</si>
  <si>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</si>
  <si>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</si>
  <si>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</si>
  <si>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</si>
  <si>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</si>
  <si>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</si>
  <si>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</si>
  <si>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</si>
  <si>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</si>
  <si>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</si>
  <si>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</si>
  <si>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</si>
  <si>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</si>
  <si>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</si>
  <si>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</si>
  <si>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</si>
  <si>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</si>
  <si>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</si>
  <si>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</si>
  <si>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介護保険特別会計（介護保険事業勘定）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</si>
  <si>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</si>
  <si>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</si>
  <si>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</si>
  <si>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</si>
  <si>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</si>
  <si>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</si>
  <si>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</si>
  <si>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</si>
  <si>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</si>
  <si>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</si>
  <si>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</si>
  <si>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</si>
  <si>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</si>
  <si>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</si>
  <si>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</si>
  <si>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</si>
  <si>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</si>
  <si>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</si>
  <si>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</si>
  <si>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</si>
  <si>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</si>
  <si>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</si>
  <si>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</si>
  <si>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</si>
  <si>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</si>
  <si>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</si>
  <si>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</si>
  <si>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</si>
  <si>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</si>
  <si>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</si>
  <si>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</si>
  <si>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</si>
  <si>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</si>
  <si>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</si>
  <si>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</si>
  <si>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</si>
  <si>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</si>
  <si>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</si>
  <si>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</si>
  <si>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</si>
  <si>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</si>
  <si>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</si>
  <si>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</si>
  <si>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</si>
  <si>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</si>
  <si>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</si>
  <si>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</si>
  <si>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</si>
  <si>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</si>
  <si>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</si>
  <si>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</si>
  <si>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</si>
  <si>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</si>
  <si>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</si>
  <si>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</si>
  <si>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</si>
  <si>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</si>
  <si>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</si>
  <si>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</si>
  <si>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</si>
  <si>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</si>
  <si>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</si>
  <si>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</si>
  <si>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</si>
  <si>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</si>
  <si>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</si>
  <si>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</si>
  <si>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</si>
  <si>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</si>
  <si>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</si>
  <si>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</si>
  <si>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</si>
  <si>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</si>
  <si>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</si>
  <si>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</si>
  <si>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</si>
  <si>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</si>
  <si>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</si>
  <si>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</si>
  <si>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</si>
  <si>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2.60</t>
  </si>
  <si>
    <t>簡易水道事業会計</t>
  </si>
  <si>
    <t>一般会計</t>
  </si>
  <si>
    <t>下水道事業会計</t>
  </si>
  <si>
    <t>国民健康保険特別会計</t>
  </si>
  <si>
    <t>介護保険特別会計（保険事業勘定）</t>
  </si>
  <si>
    <t>介護保険特別会計（介護サービス事業勘定）</t>
  </si>
  <si>
    <t>後期高齢者医療特別会計</t>
  </si>
  <si>
    <t>その他会計（赤字）</t>
  </si>
  <si>
    <t>その他会計（黒字）</t>
  </si>
  <si>
    <t>R01</t>
    <phoneticPr fontId="5"/>
  </si>
  <si>
    <t>R02</t>
    <phoneticPr fontId="5"/>
  </si>
  <si>
    <t>R03</t>
    <phoneticPr fontId="5"/>
  </si>
  <si>
    <t>R04</t>
    <phoneticPr fontId="5"/>
  </si>
  <si>
    <t>R05</t>
    <phoneticPr fontId="5"/>
  </si>
  <si>
    <t>岩手県市町村総合事務組合（一般会計）</t>
  </si>
  <si>
    <t>岩手県市町村総合事務組合（特別会計）</t>
    <rPh sb="13" eb="15">
      <t>トクベツ</t>
    </rPh>
    <phoneticPr fontId="2"/>
  </si>
  <si>
    <t>気仙広域連合（一般会計）</t>
    <rPh sb="0" eb="2">
      <t>ケセン</t>
    </rPh>
    <rPh sb="2" eb="4">
      <t>コウイキ</t>
    </rPh>
    <rPh sb="4" eb="6">
      <t>レンゴウ</t>
    </rPh>
    <rPh sb="7" eb="11">
      <t>イッパンカイケイ</t>
    </rPh>
    <phoneticPr fontId="2"/>
  </si>
  <si>
    <t>気仙広域連合（特別会計）</t>
    <rPh sb="0" eb="2">
      <t>ケセン</t>
    </rPh>
    <rPh sb="2" eb="4">
      <t>コウイキ</t>
    </rPh>
    <rPh sb="4" eb="6">
      <t>レンゴウ</t>
    </rPh>
    <rPh sb="7" eb="9">
      <t>トクベツ</t>
    </rPh>
    <rPh sb="9" eb="11">
      <t>カイケイ</t>
    </rPh>
    <phoneticPr fontId="2"/>
  </si>
  <si>
    <t>大船渡地区消防組合</t>
    <rPh sb="0" eb="3">
      <t>オオフナト</t>
    </rPh>
    <rPh sb="3" eb="5">
      <t>チク</t>
    </rPh>
    <rPh sb="5" eb="7">
      <t>ショウボウ</t>
    </rPh>
    <rPh sb="7" eb="9">
      <t>クミアイ</t>
    </rPh>
    <phoneticPr fontId="2"/>
  </si>
  <si>
    <t>大船渡地区環境衛生組合</t>
    <rPh sb="0" eb="3">
      <t>オオフナト</t>
    </rPh>
    <rPh sb="3" eb="5">
      <t>チク</t>
    </rPh>
    <rPh sb="5" eb="7">
      <t>カンキョウ</t>
    </rPh>
    <rPh sb="7" eb="9">
      <t>エイセイ</t>
    </rPh>
    <rPh sb="9" eb="11">
      <t>クミアイ</t>
    </rPh>
    <phoneticPr fontId="2"/>
  </si>
  <si>
    <t>岩手沿岸南部広域環境組合</t>
    <rPh sb="0" eb="2">
      <t>イワテ</t>
    </rPh>
    <rPh sb="2" eb="4">
      <t>エンガン</t>
    </rPh>
    <rPh sb="4" eb="6">
      <t>ナンブ</t>
    </rPh>
    <rPh sb="6" eb="8">
      <t>コウイキ</t>
    </rPh>
    <rPh sb="8" eb="10">
      <t>カンキョウ</t>
    </rPh>
    <rPh sb="10" eb="12">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</si>
  <si>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</si>
  <si>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</si>
  <si>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</si>
  <si>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地域情報通信基盤施設整備基金</t>
    <rPh sb="0" eb="12">
      <t>チイキジョウホウツウシンキバンシセツセイビ</t>
    </rPh>
    <rPh sb="12" eb="14">
      <t>キキン</t>
    </rPh>
    <phoneticPr fontId="5"/>
  </si>
  <si>
    <t>福祉基金</t>
    <rPh sb="0" eb="4">
      <t>フクシキキン</t>
    </rPh>
    <phoneticPr fontId="2"/>
  </si>
  <si>
    <t>まちづくり応援基金</t>
    <rPh sb="5" eb="9">
      <t>オウエンキキン</t>
    </rPh>
    <phoneticPr fontId="2"/>
  </si>
  <si>
    <t>ふるさとの森林づくり基金</t>
    <rPh sb="5" eb="7">
      <t>シンリン</t>
    </rPh>
    <rPh sb="10" eb="12">
      <t>キキン</t>
    </rPh>
    <phoneticPr fontId="2"/>
  </si>
  <si>
    <t>地域活性化基金</t>
    <rPh sb="0" eb="7">
      <t>チイキカッセイカキキン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</si>
</sst>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D023-4ABC-8876-B50FCEDF53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69365</c:v>
                </c:pt>
                <c:pt idx="1">
                  <c:v>140156</c:v>
                </c:pt>
                <c:pt idx="2">
                  <c:v>98192</c:v>
                </c:pt>
                <c:pt idx="3">
                  <c:v>103741</c:v>
                </c:pt>
                <c:pt idx="4">
                  <c:v>134808</c:v>
                </c:pt>
              </c:numCache>
            </c:numRef>
          </c:val>
          <c:smooth val="0"/>
          <c:extLst>
            <c:ext xmlns:c16="http://schemas.microsoft.com/office/drawing/2014/chart" uri="{C3380CC4-5D6E-409C-BE32-E72D297353CC}">
              <c16:uniqueId val="{00000001-D023-4ABC-8876-B50FCEDF53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2.08</c:v>
                </c:pt>
                <c:pt idx="1">
                  <c:v>3.49</c:v>
                </c:pt>
                <c:pt idx="2">
                  <c:v>0.57999999999999996</c:v>
                </c:pt>
                <c:pt idx="3">
                  <c:v>2.5299999999999998</c:v>
                </c:pt>
                <c:pt idx="4">
                  <c:v>4.3600000000000003</c:v>
                </c:pt>
              </c:numCache>
            </c:numRef>
          </c:val>
          <c:extLst>
            <c:ext xmlns:c16="http://schemas.microsoft.com/office/drawing/2014/chart" uri="{C3380CC4-5D6E-409C-BE32-E72D297353CC}">
              <c16:uniqueId val="{00000000-F2EF-4C99-B1A3-A050AF6CB0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77.7</c:v>
                </c:pt>
                <c:pt idx="1">
                  <c:v>74.89</c:v>
                </c:pt>
                <c:pt idx="2">
                  <c:v>69.56</c:v>
                </c:pt>
                <c:pt idx="3">
                  <c:v>71.08</c:v>
                </c:pt>
                <c:pt idx="4">
                  <c:v>71.489999999999995</c:v>
                </c:pt>
              </c:numCache>
            </c:numRef>
          </c:val>
          <c:extLst>
            <c:ext xmlns:c16="http://schemas.microsoft.com/office/drawing/2014/chart" uri="{C3380CC4-5D6E-409C-BE32-E72D297353CC}">
              <c16:uniqueId val="{00000001-F2EF-4C99-B1A3-A050AF6CB0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c:v>
                </c:pt>
                <c:pt idx="1">
                  <c:v>1.7</c:v>
                </c:pt>
                <c:pt idx="2">
                  <c:v>-2.6</c:v>
                </c:pt>
                <c:pt idx="3">
                  <c:v>1.99</c:v>
                </c:pt>
                <c:pt idx="4">
                  <c:v>2.76</c:v>
                </c:pt>
              </c:numCache>
            </c:numRef>
          </c:val>
          <c:smooth val="0"/>
          <c:extLst>
            <c:ext xmlns:c16="http://schemas.microsoft.com/office/drawing/2014/chart" uri="{C3380CC4-5D6E-409C-BE32-E72D297353CC}">
              <c16:uniqueId val="{00000002-F2EF-4C99-B1A3-A050AF6CB0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D8-4D73-82D0-801E1ED174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D8-4D73-82D0-801E1ED174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D8-4D73-82D0-801E1ED1748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3D8-4D73-82D0-801E1ED17483}"/>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4-B3D8-4D73-82D0-801E1ED17483}"/>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0.6</c:v>
                </c:pt>
                <c:pt idx="4">
                  <c:v>#N/A</c:v>
                </c:pt>
                <c:pt idx="5">
                  <c:v>0.83</c:v>
                </c:pt>
                <c:pt idx="6">
                  <c:v>#N/A</c:v>
                </c:pt>
                <c:pt idx="7">
                  <c:v>1.1499999999999999</c:v>
                </c:pt>
                <c:pt idx="8">
                  <c:v>#N/A</c:v>
                </c:pt>
                <c:pt idx="9">
                  <c:v>1.63</c:v>
                </c:pt>
              </c:numCache>
            </c:numRef>
          </c:val>
          <c:extLst>
            <c:ext xmlns:c16="http://schemas.microsoft.com/office/drawing/2014/chart" uri="{C3380CC4-5D6E-409C-BE32-E72D297353CC}">
              <c16:uniqueId val="{00000005-B3D8-4D73-82D0-801E1ED1748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1.56</c:v>
                </c:pt>
                <c:pt idx="2">
                  <c:v>#N/A</c:v>
                </c:pt>
                <c:pt idx="3">
                  <c:v>2.21</c:v>
                </c:pt>
                <c:pt idx="4">
                  <c:v>#N/A</c:v>
                </c:pt>
                <c:pt idx="5">
                  <c:v>1.96</c:v>
                </c:pt>
                <c:pt idx="6">
                  <c:v>#N/A</c:v>
                </c:pt>
                <c:pt idx="7">
                  <c:v>2.17</c:v>
                </c:pt>
                <c:pt idx="8">
                  <c:v>#N/A</c:v>
                </c:pt>
                <c:pt idx="9">
                  <c:v>2.27</c:v>
                </c:pt>
              </c:numCache>
            </c:numRef>
          </c:val>
          <c:extLst>
            <c:ext xmlns:c16="http://schemas.microsoft.com/office/drawing/2014/chart" uri="{C3380CC4-5D6E-409C-BE32-E72D297353CC}">
              <c16:uniqueId val="{00000006-B3D8-4D73-82D0-801E1ED174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1.77</c:v>
                </c:pt>
                <c:pt idx="4">
                  <c:v>#N/A</c:v>
                </c:pt>
                <c:pt idx="5">
                  <c:v>2.0299999999999998</c:v>
                </c:pt>
                <c:pt idx="6">
                  <c:v>#N/A</c:v>
                </c:pt>
                <c:pt idx="7">
                  <c:v>2.58</c:v>
                </c:pt>
                <c:pt idx="8">
                  <c:v>#N/A</c:v>
                </c:pt>
                <c:pt idx="9">
                  <c:v>3.24</c:v>
                </c:pt>
              </c:numCache>
            </c:numRef>
          </c:val>
          <c:extLst>
            <c:ext xmlns:c16="http://schemas.microsoft.com/office/drawing/2014/chart" uri="{C3380CC4-5D6E-409C-BE32-E72D297353CC}">
              <c16:uniqueId val="{00000007-B3D8-4D73-82D0-801E1ED174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2.0699999999999998</c:v>
                </c:pt>
                <c:pt idx="2">
                  <c:v>#N/A</c:v>
                </c:pt>
                <c:pt idx="3">
                  <c:v>3.48</c:v>
                </c:pt>
                <c:pt idx="4">
                  <c:v>#N/A</c:v>
                </c:pt>
                <c:pt idx="5">
                  <c:v>6.17</c:v>
                </c:pt>
                <c:pt idx="6">
                  <c:v>#N/A</c:v>
                </c:pt>
                <c:pt idx="7">
                  <c:v>2.5299999999999998</c:v>
                </c:pt>
                <c:pt idx="8">
                  <c:v>#N/A</c:v>
                </c:pt>
                <c:pt idx="9">
                  <c:v>4.3600000000000003</c:v>
                </c:pt>
              </c:numCache>
            </c:numRef>
          </c:val>
          <c:extLst>
            <c:ext xmlns:c16="http://schemas.microsoft.com/office/drawing/2014/chart" uri="{C3380CC4-5D6E-409C-BE32-E72D297353CC}">
              <c16:uniqueId val="{00000008-B3D8-4D73-82D0-801E1ED17483}"/>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7.89</c:v>
                </c:pt>
                <c:pt idx="4">
                  <c:v>#N/A</c:v>
                </c:pt>
                <c:pt idx="5">
                  <c:v>7.99</c:v>
                </c:pt>
                <c:pt idx="6">
                  <c:v>#N/A</c:v>
                </c:pt>
                <c:pt idx="7">
                  <c:v>9.7100000000000009</c:v>
                </c:pt>
                <c:pt idx="8">
                  <c:v>#N/A</c:v>
                </c:pt>
                <c:pt idx="9">
                  <c:v>10.27</c:v>
                </c:pt>
              </c:numCache>
            </c:numRef>
          </c:val>
          <c:extLst>
            <c:ext xmlns:c16="http://schemas.microsoft.com/office/drawing/2014/chart" uri="{C3380CC4-5D6E-409C-BE32-E72D297353CC}">
              <c16:uniqueId val="{00000009-B3D8-4D73-82D0-801E1ED174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608</c:v>
                </c:pt>
                <c:pt idx="5">
                  <c:v>590</c:v>
                </c:pt>
                <c:pt idx="8">
                  <c:v>604</c:v>
                </c:pt>
                <c:pt idx="11">
                  <c:v>570</c:v>
                </c:pt>
                <c:pt idx="14">
                  <c:v>572</c:v>
                </c:pt>
              </c:numCache>
            </c:numRef>
          </c:val>
          <c:extLst>
            <c:ext xmlns:c16="http://schemas.microsoft.com/office/drawing/2014/chart" uri="{C3380CC4-5D6E-409C-BE32-E72D297353CC}">
              <c16:uniqueId val="{00000000-40AE-4BD9-AFC0-EB6C0203D9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AE-4BD9-AFC0-EB6C0203D9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1</c:v>
                </c:pt>
                <c:pt idx="9">
                  <c:v>1</c:v>
                </c:pt>
                <c:pt idx="12">
                  <c:v>1</c:v>
                </c:pt>
              </c:numCache>
            </c:numRef>
          </c:val>
          <c:extLst>
            <c:ext xmlns:c16="http://schemas.microsoft.com/office/drawing/2014/chart" uri="{C3380CC4-5D6E-409C-BE32-E72D297353CC}">
              <c16:uniqueId val="{00000002-40AE-4BD9-AFC0-EB6C0203D9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25</c:v>
                </c:pt>
                <c:pt idx="6">
                  <c:v>25</c:v>
                </c:pt>
                <c:pt idx="9">
                  <c:v>25</c:v>
                </c:pt>
                <c:pt idx="12">
                  <c:v>26</c:v>
                </c:pt>
              </c:numCache>
            </c:numRef>
          </c:val>
          <c:extLst>
            <c:ext xmlns:c16="http://schemas.microsoft.com/office/drawing/2014/chart" uri="{C3380CC4-5D6E-409C-BE32-E72D297353CC}">
              <c16:uniqueId val="{00000003-40AE-4BD9-AFC0-EB6C0203D9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140</c:v>
                </c:pt>
                <c:pt idx="3">
                  <c:v>129</c:v>
                </c:pt>
                <c:pt idx="6">
                  <c:v>81</c:v>
                </c:pt>
                <c:pt idx="9">
                  <c:v>64</c:v>
                </c:pt>
                <c:pt idx="12">
                  <c:v>66</c:v>
                </c:pt>
              </c:numCache>
            </c:numRef>
          </c:val>
          <c:extLst>
            <c:ext xmlns:c16="http://schemas.microsoft.com/office/drawing/2014/chart" uri="{C3380CC4-5D6E-409C-BE32-E72D297353CC}">
              <c16:uniqueId val="{00000004-40AE-4BD9-AFC0-EB6C0203D9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AE-4BD9-AFC0-EB6C0203D9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AE-4BD9-AFC0-EB6C0203D9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708</c:v>
                </c:pt>
                <c:pt idx="3">
                  <c:v>678</c:v>
                </c:pt>
                <c:pt idx="6">
                  <c:v>723</c:v>
                </c:pt>
                <c:pt idx="9">
                  <c:v>671</c:v>
                </c:pt>
                <c:pt idx="12">
                  <c:v>670</c:v>
                </c:pt>
              </c:numCache>
            </c:numRef>
          </c:val>
          <c:extLst>
            <c:ext xmlns:c16="http://schemas.microsoft.com/office/drawing/2014/chart" uri="{C3380CC4-5D6E-409C-BE32-E72D297353CC}">
              <c16:uniqueId val="{00000007-40AE-4BD9-AFC0-EB6C0203D9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264</c:v>
                </c:pt>
                <c:pt idx="2">
                  <c:v>#N/A</c:v>
                </c:pt>
                <c:pt idx="3">
                  <c:v>#N/A</c:v>
                </c:pt>
                <c:pt idx="4">
                  <c:v>242</c:v>
                </c:pt>
                <c:pt idx="5">
                  <c:v>#N/A</c:v>
                </c:pt>
                <c:pt idx="6">
                  <c:v>#N/A</c:v>
                </c:pt>
                <c:pt idx="7">
                  <c:v>226</c:v>
                </c:pt>
                <c:pt idx="8">
                  <c:v>#N/A</c:v>
                </c:pt>
                <c:pt idx="9">
                  <c:v>#N/A</c:v>
                </c:pt>
                <c:pt idx="10">
                  <c:v>191</c:v>
                </c:pt>
                <c:pt idx="11">
                  <c:v>#N/A</c:v>
                </c:pt>
                <c:pt idx="12">
                  <c:v>#N/A</c:v>
                </c:pt>
                <c:pt idx="13">
                  <c:v>191</c:v>
                </c:pt>
                <c:pt idx="14">
                  <c:v>#N/A</c:v>
                </c:pt>
              </c:numCache>
            </c:numRef>
          </c:val>
          <c:smooth val="0"/>
          <c:extLst>
            <c:ext xmlns:c16="http://schemas.microsoft.com/office/drawing/2014/chart" uri="{C3380CC4-5D6E-409C-BE32-E72D297353CC}">
              <c16:uniqueId val="{00000008-40AE-4BD9-AFC0-EB6C0203D9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5013</c:v>
                </c:pt>
                <c:pt idx="5">
                  <c:v>5018</c:v>
                </c:pt>
                <c:pt idx="8">
                  <c:v>4579</c:v>
                </c:pt>
                <c:pt idx="11">
                  <c:v>4360</c:v>
                </c:pt>
                <c:pt idx="14">
                  <c:v>4141</c:v>
                </c:pt>
              </c:numCache>
            </c:numRef>
          </c:val>
          <c:extLst>
            <c:ext xmlns:c16="http://schemas.microsoft.com/office/drawing/2014/chart" uri="{C3380CC4-5D6E-409C-BE32-E72D297353CC}">
              <c16:uniqueId val="{00000000-BC7B-44C1-9868-978662CBA9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c:v>
                </c:pt>
                <c:pt idx="5">
                  <c:v>103</c:v>
                </c:pt>
                <c:pt idx="8">
                  <c:v>130</c:v>
                </c:pt>
                <c:pt idx="11">
                  <c:v>174</c:v>
                </c:pt>
                <c:pt idx="14">
                  <c:v>152</c:v>
                </c:pt>
              </c:numCache>
            </c:numRef>
          </c:val>
          <c:extLst>
            <c:ext xmlns:c16="http://schemas.microsoft.com/office/drawing/2014/chart" uri="{C3380CC4-5D6E-409C-BE32-E72D297353CC}">
              <c16:uniqueId val="{00000001-BC7B-44C1-9868-978662CBA9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4725</c:v>
                </c:pt>
                <c:pt idx="5">
                  <c:v>4814</c:v>
                </c:pt>
                <c:pt idx="8">
                  <c:v>5178</c:v>
                </c:pt>
                <c:pt idx="11">
                  <c:v>5460</c:v>
                </c:pt>
                <c:pt idx="14">
                  <c:v>5856</c:v>
                </c:pt>
              </c:numCache>
            </c:numRef>
          </c:val>
          <c:extLst>
            <c:ext xmlns:c16="http://schemas.microsoft.com/office/drawing/2014/chart" uri="{C3380CC4-5D6E-409C-BE32-E72D297353CC}">
              <c16:uniqueId val="{00000002-BC7B-44C1-9868-978662CBA9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7B-44C1-9868-978662CBA9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7B-44C1-9868-978662CBA9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7B-44C1-9868-978662CBA9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792</c:v>
                </c:pt>
                <c:pt idx="3">
                  <c:v>752</c:v>
                </c:pt>
                <c:pt idx="6">
                  <c:v>744</c:v>
                </c:pt>
                <c:pt idx="9">
                  <c:v>755</c:v>
                </c:pt>
                <c:pt idx="12">
                  <c:v>726</c:v>
                </c:pt>
              </c:numCache>
            </c:numRef>
          </c:val>
          <c:extLst>
            <c:ext xmlns:c16="http://schemas.microsoft.com/office/drawing/2014/chart" uri="{C3380CC4-5D6E-409C-BE32-E72D297353CC}">
              <c16:uniqueId val="{00000006-BC7B-44C1-9868-978662CBA9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132</c:v>
                </c:pt>
                <c:pt idx="3">
                  <c:v>143</c:v>
                </c:pt>
                <c:pt idx="6">
                  <c:v>121</c:v>
                </c:pt>
                <c:pt idx="9">
                  <c:v>99</c:v>
                </c:pt>
                <c:pt idx="12">
                  <c:v>73</c:v>
                </c:pt>
              </c:numCache>
            </c:numRef>
          </c:val>
          <c:extLst>
            <c:ext xmlns:c16="http://schemas.microsoft.com/office/drawing/2014/chart" uri="{C3380CC4-5D6E-409C-BE32-E72D297353CC}">
              <c16:uniqueId val="{00000007-BC7B-44C1-9868-978662CBA9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857</c:v>
                </c:pt>
                <c:pt idx="3">
                  <c:v>844</c:v>
                </c:pt>
                <c:pt idx="6">
                  <c:v>686</c:v>
                </c:pt>
                <c:pt idx="9">
                  <c:v>489</c:v>
                </c:pt>
                <c:pt idx="12">
                  <c:v>341</c:v>
                </c:pt>
              </c:numCache>
            </c:numRef>
          </c:val>
          <c:extLst>
            <c:ext xmlns:c16="http://schemas.microsoft.com/office/drawing/2014/chart" uri="{C3380CC4-5D6E-409C-BE32-E72D297353CC}">
              <c16:uniqueId val="{00000008-BC7B-44C1-9868-978662CBA9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7B-44C1-9868-978662CBA9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6025</c:v>
                </c:pt>
                <c:pt idx="3">
                  <c:v>5992</c:v>
                </c:pt>
                <c:pt idx="6">
                  <c:v>5604</c:v>
                </c:pt>
                <c:pt idx="9">
                  <c:v>5203</c:v>
                </c:pt>
                <c:pt idx="12">
                  <c:v>4991</c:v>
                </c:pt>
              </c:numCache>
            </c:numRef>
          </c:val>
          <c:extLst>
            <c:ext xmlns:c16="http://schemas.microsoft.com/office/drawing/2014/chart" uri="{C3380CC4-5D6E-409C-BE32-E72D297353CC}">
              <c16:uniqueId val="{0000000A-BC7B-44C1-9868-978662CBA9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7B-44C1-9868-978662CBA9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2438</c:v>
                </c:pt>
                <c:pt idx="1">
                  <c:v>2440</c:v>
                </c:pt>
                <c:pt idx="2">
                  <c:v>2472</c:v>
                </c:pt>
              </c:numCache>
            </c:numRef>
          </c:val>
          <c:extLst>
            <c:ext xmlns:c16="http://schemas.microsoft.com/office/drawing/2014/chart" uri="{C3380CC4-5D6E-409C-BE32-E72D297353CC}">
              <c16:uniqueId val="{00000000-3A4E-4C1B-8C29-5641DC5E8A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880</c:v>
                </c:pt>
                <c:pt idx="1">
                  <c:v>1081</c:v>
                </c:pt>
                <c:pt idx="2">
                  <c:v>1331</c:v>
                </c:pt>
              </c:numCache>
            </c:numRef>
          </c:val>
          <c:extLst>
            <c:ext xmlns:c16="http://schemas.microsoft.com/office/drawing/2014/chart" uri="{C3380CC4-5D6E-409C-BE32-E72D297353CC}">
              <c16:uniqueId val="{00000001-3A4E-4C1B-8C29-5641DC5E8A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1445</c:v>
                </c:pt>
                <c:pt idx="1">
                  <c:v>1511</c:v>
                </c:pt>
                <c:pt idx="2">
                  <c:v>1637</c:v>
                </c:pt>
              </c:numCache>
            </c:numRef>
          </c:val>
          <c:extLst>
            <c:ext xmlns:c16="http://schemas.microsoft.com/office/drawing/2014/chart" uri="{C3380CC4-5D6E-409C-BE32-E72D297353CC}">
              <c16:uniqueId val="{00000002-3A4E-4C1B-8C29-5641DC5E8A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4,685
334.84
5,299,207
5,146,412
150,847
3,457,450
4,991,468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】+0.01</a:t>
          </a:r>
        </a:p>
        <a:p>
          <a:r>
            <a:rPr kumimoji="1" lang="ja-JP" altLang="en-US" sz="1300">
              <a:latin typeface="ＭＳ Ｐゴシック" panose="020B0600070205080204" pitchFamily="50" charset="-128"/>
              <a:ea typeface="ＭＳ Ｐゴシック" panose="020B0600070205080204" pitchFamily="50" charset="-128"/>
            </a:rPr>
            <a:t>　人口減少と高い高齢化率（令和６年３月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a:t>
          </a:r>
          <a:r>
            <a:rPr kumimoji="1" lang="en-US" altLang="ja-JP" sz="1300">
              <a:latin typeface="ＭＳ Ｐゴシック" panose="020B0600070205080204" pitchFamily="50" charset="-128"/>
              <a:ea typeface="ＭＳ Ｐゴシック" panose="020B0600070205080204" pitchFamily="50" charset="-128"/>
            </a:rPr>
            <a:t>47.95%)</a:t>
          </a:r>
          <a:r>
            <a:rPr kumimoji="1" lang="ja-JP" altLang="en-US" sz="1300">
              <a:latin typeface="ＭＳ Ｐゴシック" panose="020B0600070205080204" pitchFamily="50" charset="-128"/>
              <a:ea typeface="ＭＳ Ｐゴシック" panose="020B0600070205080204" pitchFamily="50" charset="-128"/>
            </a:rPr>
            <a:t>を背景に、財政基盤がぜい弱な状態が継続している。今後も人口減少対策と併せて、経済効果を生む産業振興施策を模索しながら、歳入の確保に努める必要がある。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xdr:cNvCxnSpPr/>
      </xdr:nvCxnSpPr>
      <xdr:spPr>
        <a:xfrm flipV="1">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96157</xdr:rowOff>
    </xdr:to>
    <xdr:cxnSp macro="">
      <xdr:nvCxnSpPr>
        <xdr:cNvPr id="76" name="直線コネクタ 75"/>
        <xdr:cNvCxnSpPr/>
      </xdr:nvCxnSpPr>
      <xdr:spPr>
        <a:xfrm>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a:t>
          </a:r>
          <a:b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分子である経常経費充当一般財源が昨年度より</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37, 313</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千円増の</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2,837,322</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千円であったのに対し、分母である経常一般財源総額等が昨年度より</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29,239</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千円増の</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3,495,481</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千円となったため、経常収支比率は</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増加の</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81.1%</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b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分子（経常経費充当一般財源）</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a:t>
          </a:r>
          <a:b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主に補助費の</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1,867</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千円の減に対し、物件費の</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16,983</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千円の増や扶助費の</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6,449</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千円の増によって、経常経費充当一般財源は</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37,313</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a:t>
          </a:r>
          <a:b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分母（経常一般財源総額等）</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a:t>
          </a:r>
          <a:b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主に使用料</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15,108</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千円の減に対し、地方交付税</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54,531</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千円の増や地方税</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6,188</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千円の増により、全体で</a:t>
          </a:r>
          <a:r>
            <a:rPr lang="en-US" altLang="ja-JP"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29,239</a:t>
          </a:r>
          <a:r>
            <a:rPr lang="ja-JP" altLang="en-US" sz="10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127953</xdr:rowOff>
    </xdr:to>
    <xdr:cxnSp macro="">
      <xdr:nvCxnSpPr>
        <xdr:cNvPr id="133" name="直線コネクタ 132"/>
        <xdr:cNvCxnSpPr/>
      </xdr:nvCxnSpPr>
      <xdr:spPr>
        <a:xfrm>
          <a:off x="4114800" y="1040892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101812</xdr:rowOff>
    </xdr:from>
    <xdr:to>
      <xdr:col>19</xdr:col>
      <xdr:colOff>133350</xdr:colOff>
      <xdr:row>60</xdr:row>
      <xdr:rowOff>121920</xdr:rowOff>
    </xdr:to>
    <xdr:cxnSp macro="">
      <xdr:nvCxnSpPr>
        <xdr:cNvPr id="136" name="直線コネクタ 135"/>
        <xdr:cNvCxnSpPr/>
      </xdr:nvCxnSpPr>
      <xdr:spPr>
        <a:xfrm>
          <a:off x="3225800" y="1038881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101812</xdr:rowOff>
    </xdr:from>
    <xdr:to>
      <xdr:col>15</xdr:col>
      <xdr:colOff>82550</xdr:colOff>
      <xdr:row>61</xdr:row>
      <xdr:rowOff>59055</xdr:rowOff>
    </xdr:to>
    <xdr:cxnSp macro="">
      <xdr:nvCxnSpPr>
        <xdr:cNvPr id="139" name="直線コネクタ 138"/>
        <xdr:cNvCxnSpPr/>
      </xdr:nvCxnSpPr>
      <xdr:spPr>
        <a:xfrm flipV="1">
          <a:off x="2336800" y="1038881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61</xdr:row>
      <xdr:rowOff>145521</xdr:rowOff>
    </xdr:to>
    <xdr:cxnSp macro="">
      <xdr:nvCxnSpPr>
        <xdr:cNvPr id="142" name="直線コネクタ 141"/>
        <xdr:cNvCxnSpPr/>
      </xdr:nvCxnSpPr>
      <xdr:spPr>
        <a:xfrm flipV="1">
          <a:off x="1447800" y="10517505"/>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77153</xdr:rowOff>
    </xdr:from>
    <xdr:to>
      <xdr:col>23</xdr:col>
      <xdr:colOff>184150</xdr:colOff>
      <xdr:row>61</xdr:row>
      <xdr:rowOff>7303</xdr:rowOff>
    </xdr:to>
    <xdr:sp macro="" textlink="">
      <xdr:nvSpPr>
        <xdr:cNvPr id="152" name="楕円 151"/>
        <xdr:cNvSpPr/>
      </xdr:nvSpPr>
      <xdr:spPr>
        <a:xfrm>
          <a:off x="49022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93680</xdr:rowOff>
    </xdr:from>
    <xdr:ext cx="762000" cy="259045"/>
    <xdr:sp macro="" textlink="">
      <xdr:nvSpPr>
        <xdr:cNvPr id="153" name="財政構造の弾力性該当値テキスト"/>
        <xdr:cNvSpPr txBox="1"/>
      </xdr:nvSpPr>
      <xdr:spPr>
        <a:xfrm>
          <a:off x="5041900" y="102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4" name="楕円 153"/>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5" name="テキスト ボックス 154"/>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51012</xdr:rowOff>
    </xdr:from>
    <xdr:to>
      <xdr:col>15</xdr:col>
      <xdr:colOff>133350</xdr:colOff>
      <xdr:row>60</xdr:row>
      <xdr:rowOff>152612</xdr:rowOff>
    </xdr:to>
    <xdr:sp macro="" textlink="">
      <xdr:nvSpPr>
        <xdr:cNvPr id="156" name="楕円 155"/>
        <xdr:cNvSpPr/>
      </xdr:nvSpPr>
      <xdr:spPr>
        <a:xfrm>
          <a:off x="3175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162789</xdr:rowOff>
    </xdr:from>
    <xdr:ext cx="762000" cy="259045"/>
    <xdr:sp macro="" textlink="">
      <xdr:nvSpPr>
        <xdr:cNvPr id="157" name="テキスト ボックス 156"/>
        <xdr:cNvSpPr txBox="1"/>
      </xdr:nvSpPr>
      <xdr:spPr>
        <a:xfrm>
          <a:off x="2844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8" name="楕円 157"/>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9" name="テキスト ボックス 158"/>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94721</xdr:rowOff>
    </xdr:from>
    <xdr:to>
      <xdr:col>7</xdr:col>
      <xdr:colOff>31750</xdr:colOff>
      <xdr:row>62</xdr:row>
      <xdr:rowOff>24871</xdr:rowOff>
    </xdr:to>
    <xdr:sp macro="" textlink="">
      <xdr:nvSpPr>
        <xdr:cNvPr id="160" name="楕円 159"/>
        <xdr:cNvSpPr/>
      </xdr:nvSpPr>
      <xdr:spPr>
        <a:xfrm>
          <a:off x="1397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9648</xdr:rowOff>
    </xdr:from>
    <xdr:ext cx="762000" cy="259045"/>
    <xdr:sp macro="" textlink="">
      <xdr:nvSpPr>
        <xdr:cNvPr id="161" name="テキスト ボックス 160"/>
        <xdr:cNvSpPr txBox="1"/>
      </xdr:nvSpPr>
      <xdr:spPr>
        <a:xfrm>
          <a:off x="1066800" y="1063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[381,559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25,307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千円の増に対し、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111,781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千円の減により、人口１人当たりの人件費、物件費等決算額は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物件費の減の大きな要因は応急仮設住宅解体事業費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70,926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千円の減、使って応援住田チケット発行関連事業費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52,797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千円の減が主なものである。人件費の増の要因は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給与</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の改定が主なものである。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48667</xdr:rowOff>
    </xdr:from>
    <xdr:to>
      <xdr:col>23</xdr:col>
      <xdr:colOff>133350</xdr:colOff>
      <xdr:row>82</xdr:row>
      <xdr:rowOff>53823</xdr:rowOff>
    </xdr:to>
    <xdr:cxnSp macro="">
      <xdr:nvCxnSpPr>
        <xdr:cNvPr id="195" name="直線コネクタ 194"/>
        <xdr:cNvCxnSpPr/>
      </xdr:nvCxnSpPr>
      <xdr:spPr>
        <a:xfrm flipV="1">
          <a:off x="4114800" y="14107567"/>
          <a:ext cx="8382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29232</xdr:rowOff>
    </xdr:from>
    <xdr:to>
      <xdr:col>19</xdr:col>
      <xdr:colOff>133350</xdr:colOff>
      <xdr:row>82</xdr:row>
      <xdr:rowOff>53823</xdr:rowOff>
    </xdr:to>
    <xdr:cxnSp macro="">
      <xdr:nvCxnSpPr>
        <xdr:cNvPr id="198" name="直線コネクタ 197"/>
        <xdr:cNvCxnSpPr/>
      </xdr:nvCxnSpPr>
      <xdr:spPr>
        <a:xfrm>
          <a:off x="3225800" y="14088132"/>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29232</xdr:rowOff>
    </xdr:from>
    <xdr:to>
      <xdr:col>15</xdr:col>
      <xdr:colOff>82550</xdr:colOff>
      <xdr:row>82</xdr:row>
      <xdr:rowOff>35683</xdr:rowOff>
    </xdr:to>
    <xdr:cxnSp macro="">
      <xdr:nvCxnSpPr>
        <xdr:cNvPr id="201" name="直線コネクタ 200"/>
        <xdr:cNvCxnSpPr/>
      </xdr:nvCxnSpPr>
      <xdr:spPr>
        <a:xfrm flipV="1">
          <a:off x="2336800" y="14088132"/>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166165</xdr:rowOff>
    </xdr:from>
    <xdr:to>
      <xdr:col>11</xdr:col>
      <xdr:colOff>31750</xdr:colOff>
      <xdr:row>82</xdr:row>
      <xdr:rowOff>35683</xdr:rowOff>
    </xdr:to>
    <xdr:cxnSp macro="">
      <xdr:nvCxnSpPr>
        <xdr:cNvPr id="204" name="直線コネクタ 203"/>
        <xdr:cNvCxnSpPr/>
      </xdr:nvCxnSpPr>
      <xdr:spPr>
        <a:xfrm>
          <a:off x="1447800" y="14053615"/>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169317</xdr:rowOff>
    </xdr:from>
    <xdr:to>
      <xdr:col>23</xdr:col>
      <xdr:colOff>184150</xdr:colOff>
      <xdr:row>82</xdr:row>
      <xdr:rowOff>99467</xdr:rowOff>
    </xdr:to>
    <xdr:sp macro="" textlink="">
      <xdr:nvSpPr>
        <xdr:cNvPr id="214" name="楕円 213"/>
        <xdr:cNvSpPr/>
      </xdr:nvSpPr>
      <xdr:spPr>
        <a:xfrm>
          <a:off x="4902200" y="1405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141394</xdr:rowOff>
    </xdr:from>
    <xdr:ext cx="762000" cy="259045"/>
    <xdr:sp macro="" textlink="">
      <xdr:nvSpPr>
        <xdr:cNvPr id="215" name="人件費・物件費等の状況該当値テキスト"/>
        <xdr:cNvSpPr txBox="1"/>
      </xdr:nvSpPr>
      <xdr:spPr>
        <a:xfrm>
          <a:off x="5041900" y="1402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3023</xdr:rowOff>
    </xdr:from>
    <xdr:to>
      <xdr:col>19</xdr:col>
      <xdr:colOff>184150</xdr:colOff>
      <xdr:row>82</xdr:row>
      <xdr:rowOff>104623</xdr:rowOff>
    </xdr:to>
    <xdr:sp macro="" textlink="">
      <xdr:nvSpPr>
        <xdr:cNvPr id="216" name="楕円 215"/>
        <xdr:cNvSpPr/>
      </xdr:nvSpPr>
      <xdr:spPr>
        <a:xfrm>
          <a:off x="4064000" y="140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89400</xdr:rowOff>
    </xdr:from>
    <xdr:ext cx="736600" cy="259045"/>
    <xdr:sp macro="" textlink="">
      <xdr:nvSpPr>
        <xdr:cNvPr id="217" name="テキスト ボックス 216"/>
        <xdr:cNvSpPr txBox="1"/>
      </xdr:nvSpPr>
      <xdr:spPr>
        <a:xfrm>
          <a:off x="3733800" y="1414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149882</xdr:rowOff>
    </xdr:from>
    <xdr:to>
      <xdr:col>15</xdr:col>
      <xdr:colOff>133350</xdr:colOff>
      <xdr:row>82</xdr:row>
      <xdr:rowOff>80032</xdr:rowOff>
    </xdr:to>
    <xdr:sp macro="" textlink="">
      <xdr:nvSpPr>
        <xdr:cNvPr id="218" name="楕円 217"/>
        <xdr:cNvSpPr/>
      </xdr:nvSpPr>
      <xdr:spPr>
        <a:xfrm>
          <a:off x="3175000" y="14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64809</xdr:rowOff>
    </xdr:from>
    <xdr:ext cx="762000" cy="259045"/>
    <xdr:sp macro="" textlink="">
      <xdr:nvSpPr>
        <xdr:cNvPr id="219" name="テキスト ボックス 218"/>
        <xdr:cNvSpPr txBox="1"/>
      </xdr:nvSpPr>
      <xdr:spPr>
        <a:xfrm>
          <a:off x="2844800" y="14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156333</xdr:rowOff>
    </xdr:from>
    <xdr:to>
      <xdr:col>11</xdr:col>
      <xdr:colOff>82550</xdr:colOff>
      <xdr:row>82</xdr:row>
      <xdr:rowOff>86483</xdr:rowOff>
    </xdr:to>
    <xdr:sp macro="" textlink="">
      <xdr:nvSpPr>
        <xdr:cNvPr id="220" name="楕円 219"/>
        <xdr:cNvSpPr/>
      </xdr:nvSpPr>
      <xdr:spPr>
        <a:xfrm>
          <a:off x="2286000" y="140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71260</xdr:rowOff>
    </xdr:from>
    <xdr:ext cx="762000" cy="259045"/>
    <xdr:sp macro="" textlink="">
      <xdr:nvSpPr>
        <xdr:cNvPr id="221" name="テキスト ボックス 220"/>
        <xdr:cNvSpPr txBox="1"/>
      </xdr:nvSpPr>
      <xdr:spPr>
        <a:xfrm>
          <a:off x="1955800" y="141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115365</xdr:rowOff>
    </xdr:from>
    <xdr:to>
      <xdr:col>7</xdr:col>
      <xdr:colOff>31750</xdr:colOff>
      <xdr:row>82</xdr:row>
      <xdr:rowOff>45515</xdr:rowOff>
    </xdr:to>
    <xdr:sp macro="" textlink="">
      <xdr:nvSpPr>
        <xdr:cNvPr id="222" name="楕円 221"/>
        <xdr:cNvSpPr/>
      </xdr:nvSpPr>
      <xdr:spPr>
        <a:xfrm>
          <a:off x="1397000" y="140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30292</xdr:rowOff>
    </xdr:from>
    <xdr:ext cx="762000" cy="259045"/>
    <xdr:sp macro="" textlink="">
      <xdr:nvSpPr>
        <xdr:cNvPr id="223" name="テキスト ボックス 222"/>
        <xdr:cNvSpPr txBox="1"/>
      </xdr:nvSpPr>
      <xdr:spPr>
        <a:xfrm>
          <a:off x="1066800" y="1408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0.7pt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1.0pt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下回っている。これは、指数の算出において、経験年数階層内における職員分布の変動に起因するものと推測される。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95955</xdr:rowOff>
    </xdr:to>
    <xdr:cxnSp macro="">
      <xdr:nvCxnSpPr>
        <xdr:cNvPr id="257" name="直線コネクタ 256"/>
        <xdr:cNvCxnSpPr/>
      </xdr:nvCxnSpPr>
      <xdr:spPr>
        <a:xfrm>
          <a:off x="16179800" y="1440391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69145</xdr:rowOff>
    </xdr:to>
    <xdr:cxnSp macro="">
      <xdr:nvCxnSpPr>
        <xdr:cNvPr id="260" name="直線コネクタ 259"/>
        <xdr:cNvCxnSpPr/>
      </xdr:nvCxnSpPr>
      <xdr:spPr>
        <a:xfrm flipV="1">
          <a:off x="15290800" y="144039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69145</xdr:rowOff>
    </xdr:to>
    <xdr:cxnSp macro="">
      <xdr:nvCxnSpPr>
        <xdr:cNvPr id="263" name="直線コネクタ 262"/>
        <xdr:cNvCxnSpPr/>
      </xdr:nvCxnSpPr>
      <xdr:spPr>
        <a:xfrm>
          <a:off x="14401800" y="143502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119945</xdr:rowOff>
    </xdr:to>
    <xdr:cxnSp macro="">
      <xdr:nvCxnSpPr>
        <xdr:cNvPr id="266" name="直線コネクタ 265"/>
        <xdr:cNvCxnSpPr/>
      </xdr:nvCxnSpPr>
      <xdr:spPr>
        <a:xfrm>
          <a:off x="13512800" y="143368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6" name="楕円 275"/>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7" name="給与水準   （国との比較）該当値テキスト"/>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8" name="楕円 277"/>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9" name="テキスト ボックス 278"/>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0" name="楕円 279"/>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1" name="テキスト ボックス 280"/>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2" name="楕円 281"/>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3" name="テキスト ボックス 282"/>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4" name="楕円 283"/>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5" name="テキスト ボックス 284"/>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前年度からほぼ横ばいである。定員適正化計画の目標職員数に対して、実際の職員数は少ない状況であるが、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人当たりの職員数は類似団体に比べて高い傾向にあることから、適正な職員数の維持に努めていく必要がある。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126492</xdr:rowOff>
    </xdr:from>
    <xdr:to>
      <xdr:col>81</xdr:col>
      <xdr:colOff>44450</xdr:colOff>
      <xdr:row>63</xdr:row>
      <xdr:rowOff>2095</xdr:rowOff>
    </xdr:to>
    <xdr:cxnSp macro="">
      <xdr:nvCxnSpPr>
        <xdr:cNvPr id="316" name="直線コネクタ 315"/>
        <xdr:cNvCxnSpPr/>
      </xdr:nvCxnSpPr>
      <xdr:spPr>
        <a:xfrm>
          <a:off x="16179800" y="10756392"/>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126492</xdr:rowOff>
    </xdr:from>
    <xdr:to>
      <xdr:col>77</xdr:col>
      <xdr:colOff>44450</xdr:colOff>
      <xdr:row>62</xdr:row>
      <xdr:rowOff>129508</xdr:rowOff>
    </xdr:to>
    <xdr:cxnSp macro="">
      <xdr:nvCxnSpPr>
        <xdr:cNvPr id="319" name="直線コネクタ 318"/>
        <xdr:cNvCxnSpPr/>
      </xdr:nvCxnSpPr>
      <xdr:spPr>
        <a:xfrm flipV="1">
          <a:off x="15290800" y="10756392"/>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90297</xdr:rowOff>
    </xdr:from>
    <xdr:to>
      <xdr:col>72</xdr:col>
      <xdr:colOff>203200</xdr:colOff>
      <xdr:row>62</xdr:row>
      <xdr:rowOff>129508</xdr:rowOff>
    </xdr:to>
    <xdr:cxnSp macro="">
      <xdr:nvCxnSpPr>
        <xdr:cNvPr id="322" name="直線コネクタ 321"/>
        <xdr:cNvCxnSpPr/>
      </xdr:nvCxnSpPr>
      <xdr:spPr>
        <a:xfrm>
          <a:off x="14401800" y="10720197"/>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90297</xdr:rowOff>
    </xdr:from>
    <xdr:to>
      <xdr:col>68</xdr:col>
      <xdr:colOff>152400</xdr:colOff>
      <xdr:row>62</xdr:row>
      <xdr:rowOff>101759</xdr:rowOff>
    </xdr:to>
    <xdr:cxnSp macro="">
      <xdr:nvCxnSpPr>
        <xdr:cNvPr id="325" name="直線コネクタ 324"/>
        <xdr:cNvCxnSpPr/>
      </xdr:nvCxnSpPr>
      <xdr:spPr>
        <a:xfrm flipV="1">
          <a:off x="13512800" y="10720197"/>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122745</xdr:rowOff>
    </xdr:from>
    <xdr:to>
      <xdr:col>81</xdr:col>
      <xdr:colOff>95250</xdr:colOff>
      <xdr:row>63</xdr:row>
      <xdr:rowOff>52895</xdr:rowOff>
    </xdr:to>
    <xdr:sp macro="" textlink="">
      <xdr:nvSpPr>
        <xdr:cNvPr id="335" name="楕円 334"/>
        <xdr:cNvSpPr/>
      </xdr:nvSpPr>
      <xdr:spPr>
        <a:xfrm>
          <a:off x="16967200" y="10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94822</xdr:rowOff>
    </xdr:from>
    <xdr:ext cx="762000" cy="259045"/>
    <xdr:sp macro="" textlink="">
      <xdr:nvSpPr>
        <xdr:cNvPr id="336" name="定員管理の状況該当値テキスト"/>
        <xdr:cNvSpPr txBox="1"/>
      </xdr:nvSpPr>
      <xdr:spPr>
        <a:xfrm>
          <a:off x="17106900" y="1072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75692</xdr:rowOff>
    </xdr:from>
    <xdr:to>
      <xdr:col>77</xdr:col>
      <xdr:colOff>95250</xdr:colOff>
      <xdr:row>63</xdr:row>
      <xdr:rowOff>5842</xdr:rowOff>
    </xdr:to>
    <xdr:sp macro="" textlink="">
      <xdr:nvSpPr>
        <xdr:cNvPr id="337" name="楕円 336"/>
        <xdr:cNvSpPr/>
      </xdr:nvSpPr>
      <xdr:spPr>
        <a:xfrm>
          <a:off x="16129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162069</xdr:rowOff>
    </xdr:from>
    <xdr:ext cx="736600" cy="259045"/>
    <xdr:sp macro="" textlink="">
      <xdr:nvSpPr>
        <xdr:cNvPr id="338" name="テキスト ボックス 337"/>
        <xdr:cNvSpPr txBox="1"/>
      </xdr:nvSpPr>
      <xdr:spPr>
        <a:xfrm>
          <a:off x="15798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78708</xdr:rowOff>
    </xdr:from>
    <xdr:to>
      <xdr:col>73</xdr:col>
      <xdr:colOff>44450</xdr:colOff>
      <xdr:row>63</xdr:row>
      <xdr:rowOff>8858</xdr:rowOff>
    </xdr:to>
    <xdr:sp macro="" textlink="">
      <xdr:nvSpPr>
        <xdr:cNvPr id="339" name="楕円 338"/>
        <xdr:cNvSpPr/>
      </xdr:nvSpPr>
      <xdr:spPr>
        <a:xfrm>
          <a:off x="15240000" y="107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165085</xdr:rowOff>
    </xdr:from>
    <xdr:ext cx="762000" cy="259045"/>
    <xdr:sp macro="" textlink="">
      <xdr:nvSpPr>
        <xdr:cNvPr id="340" name="テキスト ボックス 339"/>
        <xdr:cNvSpPr txBox="1"/>
      </xdr:nvSpPr>
      <xdr:spPr>
        <a:xfrm>
          <a:off x="14909800" y="1079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39497</xdr:rowOff>
    </xdr:from>
    <xdr:to>
      <xdr:col>68</xdr:col>
      <xdr:colOff>203200</xdr:colOff>
      <xdr:row>62</xdr:row>
      <xdr:rowOff>141097</xdr:rowOff>
    </xdr:to>
    <xdr:sp macro="" textlink="">
      <xdr:nvSpPr>
        <xdr:cNvPr id="341" name="楕円 340"/>
        <xdr:cNvSpPr/>
      </xdr:nvSpPr>
      <xdr:spPr>
        <a:xfrm>
          <a:off x="14351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125874</xdr:rowOff>
    </xdr:from>
    <xdr:ext cx="762000" cy="259045"/>
    <xdr:sp macro="" textlink="">
      <xdr:nvSpPr>
        <xdr:cNvPr id="342" name="テキスト ボックス 341"/>
        <xdr:cNvSpPr txBox="1"/>
      </xdr:nvSpPr>
      <xdr:spPr>
        <a:xfrm>
          <a:off x="14020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50959</xdr:rowOff>
    </xdr:from>
    <xdr:to>
      <xdr:col>64</xdr:col>
      <xdr:colOff>152400</xdr:colOff>
      <xdr:row>62</xdr:row>
      <xdr:rowOff>152559</xdr:rowOff>
    </xdr:to>
    <xdr:sp macro="" textlink="">
      <xdr:nvSpPr>
        <xdr:cNvPr id="343" name="楕円 342"/>
        <xdr:cNvSpPr/>
      </xdr:nvSpPr>
      <xdr:spPr>
        <a:xfrm>
          <a:off x="13462000" y="106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137336</xdr:rowOff>
    </xdr:from>
    <xdr:ext cx="762000" cy="259045"/>
    <xdr:sp macro="" textlink="">
      <xdr:nvSpPr>
        <xdr:cNvPr id="344" name="テキスト ボックス 343"/>
        <xdr:cNvSpPr txBox="1"/>
      </xdr:nvSpPr>
      <xdr:spPr>
        <a:xfrm>
          <a:off x="13131800" y="1076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当該比率は３年間の平均値であり、前年度比</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0.8pt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なお、単年度比率を過去の数値と比較すると、３年前の令和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年度比では、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2.4pt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の減となっており、主な要因は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標準税収入額の増、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普通交付税額の増及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び公営企業繰入金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90678</xdr:rowOff>
    </xdr:to>
    <xdr:cxnSp macro="">
      <xdr:nvCxnSpPr>
        <xdr:cNvPr id="375" name="直線コネクタ 374"/>
        <xdr:cNvCxnSpPr/>
      </xdr:nvCxnSpPr>
      <xdr:spPr>
        <a:xfrm flipV="1">
          <a:off x="16179800" y="70815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148590</xdr:rowOff>
    </xdr:to>
    <xdr:cxnSp macro="">
      <xdr:nvCxnSpPr>
        <xdr:cNvPr id="378" name="直線コネクタ 377"/>
        <xdr:cNvCxnSpPr/>
      </xdr:nvCxnSpPr>
      <xdr:spPr>
        <a:xfrm flipV="1">
          <a:off x="15290800" y="71201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6096</xdr:rowOff>
    </xdr:to>
    <xdr:cxnSp macro="">
      <xdr:nvCxnSpPr>
        <xdr:cNvPr id="381" name="直線コネクタ 380"/>
        <xdr:cNvCxnSpPr/>
      </xdr:nvCxnSpPr>
      <xdr:spPr>
        <a:xfrm flipV="1">
          <a:off x="14401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6096</xdr:rowOff>
    </xdr:to>
    <xdr:cxnSp macro="">
      <xdr:nvCxnSpPr>
        <xdr:cNvPr id="384" name="直線コネクタ 383"/>
        <xdr:cNvCxnSpPr/>
      </xdr:nvCxnSpPr>
      <xdr:spPr>
        <a:xfrm>
          <a:off x="13512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4" name="楕円 393"/>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5"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396" name="楕円 395"/>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97" name="テキスト ボックス 396"/>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8" name="楕円 39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9" name="テキスト ボックス 39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0" name="楕円 399"/>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1" name="テキスト ボックス 400"/>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2" name="楕円 401"/>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3" name="テキスト ボックス 402"/>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将来負担額より充当可能財源等が多かったため、分子がマイナスとなり比率は生じなかった。地方債現在高減少等により将来負担額が減少し、マイナスの比率は前年度比</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ｐｔ減の△</a:t>
          </a:r>
          <a:r>
            <a:rPr kumimoji="1" lang="en-US" altLang="ja-JP" sz="1300">
              <a:latin typeface="ＭＳ Ｐゴシック" panose="020B0600070205080204" pitchFamily="50" charset="-128"/>
              <a:ea typeface="ＭＳ Ｐゴシック" panose="020B0600070205080204" pitchFamily="50" charset="-128"/>
            </a:rPr>
            <a:t>139.2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4,685
334.84
5,299,207
5,146,412
150,847
3,457,450
4,991,468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0.1pt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している。類似団体と比較すると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ｐｔ低い結果</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となった。経常的な人件費については、前年度から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8,565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これは人件費の改定による支出の増加に起因するものと分析できる。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同水準ではあるが、今後の財政状況を勘案した際に、一層の業務の効率化や適正な職員数の管理を行い、人件費の抑制に努めていく必要がある。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42418</xdr:rowOff>
    </xdr:to>
    <xdr:cxnSp macro="">
      <xdr:nvCxnSpPr>
        <xdr:cNvPr id="64" name="直線コネクタ 63"/>
        <xdr:cNvCxnSpPr/>
      </xdr:nvCxnSpPr>
      <xdr:spPr>
        <a:xfrm>
          <a:off x="3987800" y="6381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42418</xdr:rowOff>
    </xdr:to>
    <xdr:cxnSp macro="">
      <xdr:nvCxnSpPr>
        <xdr:cNvPr id="67" name="直線コネクタ 66"/>
        <xdr:cNvCxnSpPr/>
      </xdr:nvCxnSpPr>
      <xdr:spPr>
        <a:xfrm flipV="1">
          <a:off x="3098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156718</xdr:rowOff>
    </xdr:to>
    <xdr:cxnSp macro="">
      <xdr:nvCxnSpPr>
        <xdr:cNvPr id="70" name="直線コネクタ 69"/>
        <xdr:cNvCxnSpPr/>
      </xdr:nvCxnSpPr>
      <xdr:spPr>
        <a:xfrm flipV="1">
          <a:off x="2209800" y="63860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156718</xdr:rowOff>
    </xdr:to>
    <xdr:cxnSp macro="">
      <xdr:nvCxnSpPr>
        <xdr:cNvPr id="73" name="直線コネクタ 72"/>
        <xdr:cNvCxnSpPr/>
      </xdr:nvCxnSpPr>
      <xdr:spPr>
        <a:xfrm>
          <a:off x="1320800" y="6445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0.4pt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増加している。物件費全体では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物価高騰による電気料や燃料費の増が主な要因と分析できる。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は続く見込みであり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、施設維持にかかるコストがかさむと予測されることから、よりコストを意識した行政改革が求められる。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43180</xdr:rowOff>
    </xdr:to>
    <xdr:cxnSp macro="">
      <xdr:nvCxnSpPr>
        <xdr:cNvPr id="125" name="直線コネクタ 124"/>
        <xdr:cNvCxnSpPr/>
      </xdr:nvCxnSpPr>
      <xdr:spPr>
        <a:xfrm>
          <a:off x="15671800" y="2755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28" name="直線コネクタ 127"/>
        <xdr:cNvCxnSpPr/>
      </xdr:nvCxnSpPr>
      <xdr:spPr>
        <a:xfrm>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35560</xdr:rowOff>
    </xdr:to>
    <xdr:cxnSp macro="">
      <xdr:nvCxnSpPr>
        <xdr:cNvPr id="131" name="直線コネクタ 130"/>
        <xdr:cNvCxnSpPr/>
      </xdr:nvCxnSpPr>
      <xdr:spPr>
        <a:xfrm flipV="1">
          <a:off x="13893800" y="267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35560</xdr:rowOff>
    </xdr:to>
    <xdr:cxnSp macro="">
      <xdr:nvCxnSpPr>
        <xdr:cNvPr id="134" name="直線コネクタ 133"/>
        <xdr:cNvCxnSpPr/>
      </xdr:nvCxnSpPr>
      <xdr:spPr>
        <a:xfrm>
          <a:off x="13004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8" name="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昨年度と近似の値となった。子育て世帯臨時特別給付金事業や電力・ガス食料品等価格高騰緊急支援金事業等の臨時的経費の減少により扶助費全体では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6,616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千円の減となったが、経常経費については前年度と同規模となったことから、このような結果が得られた。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107950</xdr:rowOff>
    </xdr:to>
    <xdr:cxnSp macro="">
      <xdr:nvCxnSpPr>
        <xdr:cNvPr id="185" name="直線コネクタ 184"/>
        <xdr:cNvCxnSpPr/>
      </xdr:nvCxnSpPr>
      <xdr:spPr>
        <a:xfrm>
          <a:off x="3987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8" name="直線コネクタ 187"/>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146050</xdr:rowOff>
    </xdr:to>
    <xdr:cxnSp macro="">
      <xdr:nvCxnSpPr>
        <xdr:cNvPr id="191" name="直線コネクタ 190"/>
        <xdr:cNvCxnSpPr/>
      </xdr:nvCxnSpPr>
      <xdr:spPr>
        <a:xfrm flipV="1">
          <a:off x="2209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107950</xdr:rowOff>
    </xdr:to>
    <xdr:cxnSp macro="">
      <xdr:nvCxnSpPr>
        <xdr:cNvPr id="194" name="直線コネクタ 193"/>
        <xdr:cNvCxnSpPr/>
      </xdr:nvCxnSpPr>
      <xdr:spPr>
        <a:xfrm flipV="1">
          <a:off x="1320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4" name="楕円 203"/>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5"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7" name="テキスト ボックス 20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9" name="テキスト ボックス 208"/>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0" name="楕円 209"/>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1" name="テキスト ボックス 210"/>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3" name="テキスト ボックス 212"/>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昨年度とほぼ横ばいで推移した。経常的な経費に関しては大きく変動する項目がなかったためと分析される。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148772</xdr:rowOff>
    </xdr:from>
    <xdr:to>
      <xdr:col>82</xdr:col>
      <xdr:colOff>107950</xdr:colOff>
      <xdr:row>54</xdr:row>
      <xdr:rowOff>159657</xdr:rowOff>
    </xdr:to>
    <xdr:cxnSp macro="">
      <xdr:nvCxnSpPr>
        <xdr:cNvPr id="248" name="直線コネクタ 247"/>
        <xdr:cNvCxnSpPr/>
      </xdr:nvCxnSpPr>
      <xdr:spPr>
        <a:xfrm flipV="1">
          <a:off x="15671800" y="9407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116115</xdr:rowOff>
    </xdr:from>
    <xdr:to>
      <xdr:col>78</xdr:col>
      <xdr:colOff>69850</xdr:colOff>
      <xdr:row>54</xdr:row>
      <xdr:rowOff>159657</xdr:rowOff>
    </xdr:to>
    <xdr:cxnSp macro="">
      <xdr:nvCxnSpPr>
        <xdr:cNvPr id="251" name="直線コネクタ 250"/>
        <xdr:cNvCxnSpPr/>
      </xdr:nvCxnSpPr>
      <xdr:spPr>
        <a:xfrm>
          <a:off x="14782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116115</xdr:rowOff>
    </xdr:from>
    <xdr:to>
      <xdr:col>73</xdr:col>
      <xdr:colOff>180975</xdr:colOff>
      <xdr:row>55</xdr:row>
      <xdr:rowOff>31750</xdr:rowOff>
    </xdr:to>
    <xdr:cxnSp macro="">
      <xdr:nvCxnSpPr>
        <xdr:cNvPr id="254" name="直線コネクタ 253"/>
        <xdr:cNvCxnSpPr/>
      </xdr:nvCxnSpPr>
      <xdr:spPr>
        <a:xfrm flipV="1">
          <a:off x="13893800" y="9374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57</xdr:row>
      <xdr:rowOff>102507</xdr:rowOff>
    </xdr:to>
    <xdr:cxnSp macro="">
      <xdr:nvCxnSpPr>
        <xdr:cNvPr id="257" name="直線コネクタ 256"/>
        <xdr:cNvCxnSpPr/>
      </xdr:nvCxnSpPr>
      <xdr:spPr>
        <a:xfrm flipV="1">
          <a:off x="13004800" y="9461500"/>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67" name="楕円 266"/>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68" name="その他該当値テキスト"/>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69" name="楕円 268"/>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0" name="テキスト ボックス 269"/>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65315</xdr:rowOff>
    </xdr:from>
    <xdr:to>
      <xdr:col>74</xdr:col>
      <xdr:colOff>31750</xdr:colOff>
      <xdr:row>54</xdr:row>
      <xdr:rowOff>166915</xdr:rowOff>
    </xdr:to>
    <xdr:sp macro="" textlink="">
      <xdr:nvSpPr>
        <xdr:cNvPr id="271" name="楕円 270"/>
        <xdr:cNvSpPr/>
      </xdr:nvSpPr>
      <xdr:spPr>
        <a:xfrm>
          <a:off x="14732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5642</xdr:rowOff>
    </xdr:from>
    <xdr:ext cx="762000" cy="259045"/>
    <xdr:sp macro="" textlink="">
      <xdr:nvSpPr>
        <xdr:cNvPr id="272" name="テキスト ボックス 271"/>
        <xdr:cNvSpPr txBox="1"/>
      </xdr:nvSpPr>
      <xdr:spPr>
        <a:xfrm>
          <a:off x="14401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3" name="楕円 272"/>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4" name="テキスト ボックス 273"/>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5" name="楕円 274"/>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76" name="テキスト ボックス 275"/>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昨年度と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近似の値となった。電気料金等物価高騰対応給付金事業による臨時経費が減となったため、補助費等全体では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24,516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千円の減となったが、経常的経費自体は例年と同規模となったことから、このような結果が得られた。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140716</xdr:rowOff>
    </xdr:to>
    <xdr:cxnSp macro="">
      <xdr:nvCxnSpPr>
        <xdr:cNvPr id="306" name="直線コネクタ 305"/>
        <xdr:cNvCxnSpPr/>
      </xdr:nvCxnSpPr>
      <xdr:spPr>
        <a:xfrm flipV="1">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140716</xdr:rowOff>
    </xdr:to>
    <xdr:cxnSp macro="">
      <xdr:nvCxnSpPr>
        <xdr:cNvPr id="309" name="直線コネクタ 308"/>
        <xdr:cNvCxnSpPr/>
      </xdr:nvCxnSpPr>
      <xdr:spPr>
        <a:xfrm>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1270</xdr:rowOff>
    </xdr:to>
    <xdr:cxnSp macro="">
      <xdr:nvCxnSpPr>
        <xdr:cNvPr id="312" name="直線コネクタ 311"/>
        <xdr:cNvCxnSpPr/>
      </xdr:nvCxnSpPr>
      <xdr:spPr>
        <a:xfrm flipV="1">
          <a:off x="13893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1270</xdr:rowOff>
    </xdr:to>
    <xdr:cxnSp macro="">
      <xdr:nvCxnSpPr>
        <xdr:cNvPr id="315" name="直線コネクタ 314"/>
        <xdr:cNvCxnSpPr/>
      </xdr:nvCxnSpPr>
      <xdr:spPr>
        <a:xfrm>
          <a:off x="13004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5" name="楕円 324"/>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6"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7" name="楕円 326"/>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8" name="テキスト ボックス 327"/>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9" name="楕円 328"/>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0" name="テキスト ボックス 329"/>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1" name="楕円 330"/>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2" name="テキスト ボックス 331"/>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3" name="楕円 332"/>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4" name="テキスト ボックス 333"/>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公債費全体で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千円の減となった。要因としては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8,301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千円の減、緊急防災・減債事業債</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11,262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千円の減に対し、過疎対策事業債</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17,737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千円の増により公債費全体の減少幅が少なくなったためである。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計画的な事業の実施を図りながら、安定した財政運営に努めていく必要がある。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27939</xdr:rowOff>
    </xdr:to>
    <xdr:cxnSp macro="">
      <xdr:nvCxnSpPr>
        <xdr:cNvPr id="366" name="直線コネクタ 365"/>
        <xdr:cNvCxnSpPr/>
      </xdr:nvCxnSpPr>
      <xdr:spPr>
        <a:xfrm flipV="1">
          <a:off x="3987800" y="13225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58420</xdr:rowOff>
    </xdr:to>
    <xdr:cxnSp macro="">
      <xdr:nvCxnSpPr>
        <xdr:cNvPr id="369" name="直線コネクタ 368"/>
        <xdr:cNvCxnSpPr/>
      </xdr:nvCxnSpPr>
      <xdr:spPr>
        <a:xfrm flipV="1">
          <a:off x="3098800" y="13229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77</xdr:row>
      <xdr:rowOff>69850</xdr:rowOff>
    </xdr:to>
    <xdr:cxnSp macro="">
      <xdr:nvCxnSpPr>
        <xdr:cNvPr id="372" name="直線コネクタ 371"/>
        <xdr:cNvCxnSpPr/>
      </xdr:nvCxnSpPr>
      <xdr:spPr>
        <a:xfrm flipV="1">
          <a:off x="2209800" y="13260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168911</xdr:rowOff>
    </xdr:to>
    <xdr:cxnSp macro="">
      <xdr:nvCxnSpPr>
        <xdr:cNvPr id="375" name="直線コネクタ 374"/>
        <xdr:cNvCxnSpPr/>
      </xdr:nvCxnSpPr>
      <xdr:spPr>
        <a:xfrm flipV="1">
          <a:off x="1320800" y="132715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5" name="楕円 384"/>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6"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7" name="楕円 386"/>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8" name="テキスト ボックス 387"/>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89" name="楕円 388"/>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93997</xdr:rowOff>
    </xdr:from>
    <xdr:ext cx="762000" cy="259045"/>
    <xdr:sp macro="" textlink="">
      <xdr:nvSpPr>
        <xdr:cNvPr id="390" name="テキスト ボックス 389"/>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1" name="楕円 390"/>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3" name="楕円 392"/>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4" name="テキスト ボックス 393"/>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比率の算定の分子に計上する経常経費に係る一般財源等から公債費分を除いた額が前年度比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29,239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となったことや、分母に計上の経常一般財源等が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37,313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となったことから経常収支比率は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0.4pt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公債費以外については、類似団体平均と比べ低い傾向にあるが、人口減少が進む中で、総合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等に基づいた事業の見直し等を通して、町財政全体の費用の抑制に努める必要がある。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113284</xdr:rowOff>
    </xdr:from>
    <xdr:to>
      <xdr:col>82</xdr:col>
      <xdr:colOff>107950</xdr:colOff>
      <xdr:row>73</xdr:row>
      <xdr:rowOff>122428</xdr:rowOff>
    </xdr:to>
    <xdr:cxnSp macro="">
      <xdr:nvCxnSpPr>
        <xdr:cNvPr id="425" name="直線コネクタ 424"/>
        <xdr:cNvCxnSpPr/>
      </xdr:nvCxnSpPr>
      <xdr:spPr>
        <a:xfrm>
          <a:off x="15671800" y="126291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72136</xdr:rowOff>
    </xdr:from>
    <xdr:to>
      <xdr:col>78</xdr:col>
      <xdr:colOff>69850</xdr:colOff>
      <xdr:row>73</xdr:row>
      <xdr:rowOff>113284</xdr:rowOff>
    </xdr:to>
    <xdr:cxnSp macro="">
      <xdr:nvCxnSpPr>
        <xdr:cNvPr id="428" name="直線コネクタ 427"/>
        <xdr:cNvCxnSpPr/>
      </xdr:nvCxnSpPr>
      <xdr:spPr>
        <a:xfrm>
          <a:off x="14782800" y="125879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72136</xdr:rowOff>
    </xdr:from>
    <xdr:to>
      <xdr:col>73</xdr:col>
      <xdr:colOff>180975</xdr:colOff>
      <xdr:row>74</xdr:row>
      <xdr:rowOff>40132</xdr:rowOff>
    </xdr:to>
    <xdr:cxnSp macro="">
      <xdr:nvCxnSpPr>
        <xdr:cNvPr id="431" name="直線コネクタ 430"/>
        <xdr:cNvCxnSpPr/>
      </xdr:nvCxnSpPr>
      <xdr:spPr>
        <a:xfrm flipV="1">
          <a:off x="13893800" y="1258798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40132</xdr:rowOff>
    </xdr:from>
    <xdr:to>
      <xdr:col>69</xdr:col>
      <xdr:colOff>92075</xdr:colOff>
      <xdr:row>74</xdr:row>
      <xdr:rowOff>78994</xdr:rowOff>
    </xdr:to>
    <xdr:cxnSp macro="">
      <xdr:nvCxnSpPr>
        <xdr:cNvPr id="434" name="直線コネクタ 433"/>
        <xdr:cNvCxnSpPr/>
      </xdr:nvCxnSpPr>
      <xdr:spPr>
        <a:xfrm flipV="1">
          <a:off x="13004800" y="127274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71628</xdr:rowOff>
    </xdr:from>
    <xdr:to>
      <xdr:col>82</xdr:col>
      <xdr:colOff>158750</xdr:colOff>
      <xdr:row>74</xdr:row>
      <xdr:rowOff>1778</xdr:rowOff>
    </xdr:to>
    <xdr:sp macro="" textlink="">
      <xdr:nvSpPr>
        <xdr:cNvPr id="444" name="楕円 443"/>
        <xdr:cNvSpPr/>
      </xdr:nvSpPr>
      <xdr:spPr>
        <a:xfrm>
          <a:off x="16459200" y="125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88155</xdr:rowOff>
    </xdr:from>
    <xdr:ext cx="762000" cy="259045"/>
    <xdr:sp macro="" textlink="">
      <xdr:nvSpPr>
        <xdr:cNvPr id="445" name="公債費以外該当値テキスト"/>
        <xdr:cNvSpPr txBox="1"/>
      </xdr:nvSpPr>
      <xdr:spPr>
        <a:xfrm>
          <a:off x="16598900" y="1243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62484</xdr:rowOff>
    </xdr:from>
    <xdr:to>
      <xdr:col>78</xdr:col>
      <xdr:colOff>120650</xdr:colOff>
      <xdr:row>73</xdr:row>
      <xdr:rowOff>164084</xdr:rowOff>
    </xdr:to>
    <xdr:sp macro="" textlink="">
      <xdr:nvSpPr>
        <xdr:cNvPr id="446" name="楕円 445"/>
        <xdr:cNvSpPr/>
      </xdr:nvSpPr>
      <xdr:spPr>
        <a:xfrm>
          <a:off x="15621000" y="125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2811</xdr:rowOff>
    </xdr:from>
    <xdr:ext cx="736600" cy="259045"/>
    <xdr:sp macro="" textlink="">
      <xdr:nvSpPr>
        <xdr:cNvPr id="447" name="テキスト ボックス 446"/>
        <xdr:cNvSpPr txBox="1"/>
      </xdr:nvSpPr>
      <xdr:spPr>
        <a:xfrm>
          <a:off x="15290800" y="1234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21336</xdr:rowOff>
    </xdr:from>
    <xdr:to>
      <xdr:col>74</xdr:col>
      <xdr:colOff>31750</xdr:colOff>
      <xdr:row>73</xdr:row>
      <xdr:rowOff>122936</xdr:rowOff>
    </xdr:to>
    <xdr:sp macro="" textlink="">
      <xdr:nvSpPr>
        <xdr:cNvPr id="448" name="楕円 447"/>
        <xdr:cNvSpPr/>
      </xdr:nvSpPr>
      <xdr:spPr>
        <a:xfrm>
          <a:off x="14732000" y="125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133113</xdr:rowOff>
    </xdr:from>
    <xdr:ext cx="762000" cy="259045"/>
    <xdr:sp macro="" textlink="">
      <xdr:nvSpPr>
        <xdr:cNvPr id="449" name="テキスト ボックス 448"/>
        <xdr:cNvSpPr txBox="1"/>
      </xdr:nvSpPr>
      <xdr:spPr>
        <a:xfrm>
          <a:off x="14401800" y="1230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160782</xdr:rowOff>
    </xdr:from>
    <xdr:to>
      <xdr:col>69</xdr:col>
      <xdr:colOff>142875</xdr:colOff>
      <xdr:row>74</xdr:row>
      <xdr:rowOff>90932</xdr:rowOff>
    </xdr:to>
    <xdr:sp macro="" textlink="">
      <xdr:nvSpPr>
        <xdr:cNvPr id="450" name="楕円 449"/>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101109</xdr:rowOff>
    </xdr:from>
    <xdr:ext cx="762000" cy="259045"/>
    <xdr:sp macro="" textlink="">
      <xdr:nvSpPr>
        <xdr:cNvPr id="451" name="テキスト ボックス 450"/>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28194</xdr:rowOff>
    </xdr:from>
    <xdr:to>
      <xdr:col>65</xdr:col>
      <xdr:colOff>53975</xdr:colOff>
      <xdr:row>74</xdr:row>
      <xdr:rowOff>129794</xdr:rowOff>
    </xdr:to>
    <xdr:sp macro="" textlink="">
      <xdr:nvSpPr>
        <xdr:cNvPr id="452" name="楕円 451"/>
        <xdr:cNvSpPr/>
      </xdr:nvSpPr>
      <xdr:spPr>
        <a:xfrm>
          <a:off x="12954000" y="127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139971</xdr:rowOff>
    </xdr:from>
    <xdr:ext cx="762000" cy="259045"/>
    <xdr:sp macro="" textlink="">
      <xdr:nvSpPr>
        <xdr:cNvPr id="453" name="テキスト ボックス 452"/>
        <xdr:cNvSpPr txBox="1"/>
      </xdr:nvSpPr>
      <xdr:spPr>
        <a:xfrm>
          <a:off x="12623800" y="1248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73774</xdr:rowOff>
    </xdr:from>
    <xdr:to>
      <xdr:col>29</xdr:col>
      <xdr:colOff>127000</xdr:colOff>
      <xdr:row>14</xdr:row>
      <xdr:rowOff>168399</xdr:rowOff>
    </xdr:to>
    <xdr:cxnSp macro="">
      <xdr:nvCxnSpPr>
        <xdr:cNvPr id="50" name="直線コネクタ 49"/>
        <xdr:cNvCxnSpPr/>
      </xdr:nvCxnSpPr>
      <xdr:spPr bwMode="auto">
        <a:xfrm flipV="1">
          <a:off x="5003800" y="2521699"/>
          <a:ext cx="647700" cy="94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168399</xdr:rowOff>
    </xdr:from>
    <xdr:to>
      <xdr:col>26</xdr:col>
      <xdr:colOff>50800</xdr:colOff>
      <xdr:row>15</xdr:row>
      <xdr:rowOff>13462</xdr:rowOff>
    </xdr:to>
    <xdr:cxnSp macro="">
      <xdr:nvCxnSpPr>
        <xdr:cNvPr id="53" name="直線コネクタ 52"/>
        <xdr:cNvCxnSpPr/>
      </xdr:nvCxnSpPr>
      <xdr:spPr bwMode="auto">
        <a:xfrm flipV="1">
          <a:off x="4305300" y="2616324"/>
          <a:ext cx="698500" cy="16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13462</xdr:rowOff>
    </xdr:from>
    <xdr:to>
      <xdr:col>22</xdr:col>
      <xdr:colOff>114300</xdr:colOff>
      <xdr:row>15</xdr:row>
      <xdr:rowOff>48788</xdr:rowOff>
    </xdr:to>
    <xdr:cxnSp macro="">
      <xdr:nvCxnSpPr>
        <xdr:cNvPr id="56" name="直線コネクタ 55"/>
        <xdr:cNvCxnSpPr/>
      </xdr:nvCxnSpPr>
      <xdr:spPr bwMode="auto">
        <a:xfrm flipV="1">
          <a:off x="3606800" y="2632837"/>
          <a:ext cx="698500" cy="3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48788</xdr:rowOff>
    </xdr:from>
    <xdr:to>
      <xdr:col>18</xdr:col>
      <xdr:colOff>177800</xdr:colOff>
      <xdr:row>16</xdr:row>
      <xdr:rowOff>7435</xdr:rowOff>
    </xdr:to>
    <xdr:cxnSp macro="">
      <xdr:nvCxnSpPr>
        <xdr:cNvPr id="59" name="直線コネクタ 58"/>
        <xdr:cNvCxnSpPr/>
      </xdr:nvCxnSpPr>
      <xdr:spPr bwMode="auto">
        <a:xfrm flipV="1">
          <a:off x="2908300" y="2668163"/>
          <a:ext cx="698500" cy="13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22974</xdr:rowOff>
    </xdr:from>
    <xdr:to>
      <xdr:col>29</xdr:col>
      <xdr:colOff>177800</xdr:colOff>
      <xdr:row>14</xdr:row>
      <xdr:rowOff>124574</xdr:rowOff>
    </xdr:to>
    <xdr:sp macro="" textlink="">
      <xdr:nvSpPr>
        <xdr:cNvPr id="69" name="楕円 68"/>
        <xdr:cNvSpPr/>
      </xdr:nvSpPr>
      <xdr:spPr bwMode="auto">
        <a:xfrm>
          <a:off x="5600700" y="247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39501</xdr:rowOff>
    </xdr:from>
    <xdr:ext cx="762000" cy="259045"/>
    <xdr:sp macro="" textlink="">
      <xdr:nvSpPr>
        <xdr:cNvPr id="70" name="人口1人当たり決算額の推移該当値テキスト130"/>
        <xdr:cNvSpPr txBox="1"/>
      </xdr:nvSpPr>
      <xdr:spPr>
        <a:xfrm>
          <a:off x="5740400" y="23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117599</xdr:rowOff>
    </xdr:from>
    <xdr:to>
      <xdr:col>26</xdr:col>
      <xdr:colOff>101600</xdr:colOff>
      <xdr:row>15</xdr:row>
      <xdr:rowOff>47749</xdr:rowOff>
    </xdr:to>
    <xdr:sp macro="" textlink="">
      <xdr:nvSpPr>
        <xdr:cNvPr id="71" name="楕円 70"/>
        <xdr:cNvSpPr/>
      </xdr:nvSpPr>
      <xdr:spPr bwMode="auto">
        <a:xfrm>
          <a:off x="4953000" y="2565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57926</xdr:rowOff>
    </xdr:from>
    <xdr:ext cx="736600" cy="259045"/>
    <xdr:sp macro="" textlink="">
      <xdr:nvSpPr>
        <xdr:cNvPr id="72" name="テキスト ボックス 71"/>
        <xdr:cNvSpPr txBox="1"/>
      </xdr:nvSpPr>
      <xdr:spPr>
        <a:xfrm>
          <a:off x="4622800" y="233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134112</xdr:rowOff>
    </xdr:from>
    <xdr:to>
      <xdr:col>22</xdr:col>
      <xdr:colOff>165100</xdr:colOff>
      <xdr:row>15</xdr:row>
      <xdr:rowOff>64262</xdr:rowOff>
    </xdr:to>
    <xdr:sp macro="" textlink="">
      <xdr:nvSpPr>
        <xdr:cNvPr id="73" name="楕円 72"/>
        <xdr:cNvSpPr/>
      </xdr:nvSpPr>
      <xdr:spPr bwMode="auto">
        <a:xfrm>
          <a:off x="4254500" y="258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74439</xdr:rowOff>
    </xdr:from>
    <xdr:ext cx="762000" cy="259045"/>
    <xdr:sp macro="" textlink="">
      <xdr:nvSpPr>
        <xdr:cNvPr id="74" name="テキスト ボックス 73"/>
        <xdr:cNvSpPr txBox="1"/>
      </xdr:nvSpPr>
      <xdr:spPr>
        <a:xfrm>
          <a:off x="3924300" y="235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169438</xdr:rowOff>
    </xdr:from>
    <xdr:to>
      <xdr:col>19</xdr:col>
      <xdr:colOff>38100</xdr:colOff>
      <xdr:row>15</xdr:row>
      <xdr:rowOff>99588</xdr:rowOff>
    </xdr:to>
    <xdr:sp macro="" textlink="">
      <xdr:nvSpPr>
        <xdr:cNvPr id="75" name="楕円 74"/>
        <xdr:cNvSpPr/>
      </xdr:nvSpPr>
      <xdr:spPr bwMode="auto">
        <a:xfrm>
          <a:off x="3556000" y="261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109765</xdr:rowOff>
    </xdr:from>
    <xdr:ext cx="762000" cy="259045"/>
    <xdr:sp macro="" textlink="">
      <xdr:nvSpPr>
        <xdr:cNvPr id="76" name="テキスト ボックス 75"/>
        <xdr:cNvSpPr txBox="1"/>
      </xdr:nvSpPr>
      <xdr:spPr>
        <a:xfrm>
          <a:off x="3225800" y="238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128085</xdr:rowOff>
    </xdr:from>
    <xdr:to>
      <xdr:col>15</xdr:col>
      <xdr:colOff>101600</xdr:colOff>
      <xdr:row>16</xdr:row>
      <xdr:rowOff>58235</xdr:rowOff>
    </xdr:to>
    <xdr:sp macro="" textlink="">
      <xdr:nvSpPr>
        <xdr:cNvPr id="77" name="楕円 76"/>
        <xdr:cNvSpPr/>
      </xdr:nvSpPr>
      <xdr:spPr bwMode="auto">
        <a:xfrm>
          <a:off x="2857500" y="274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68412</xdr:rowOff>
    </xdr:from>
    <xdr:ext cx="762000" cy="259045"/>
    <xdr:sp macro="" textlink="">
      <xdr:nvSpPr>
        <xdr:cNvPr id="78" name="テキスト ボックス 77"/>
        <xdr:cNvSpPr txBox="1"/>
      </xdr:nvSpPr>
      <xdr:spPr>
        <a:xfrm>
          <a:off x="2527300" y="25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261432</xdr:rowOff>
    </xdr:from>
    <xdr:to>
      <xdr:col>29</xdr:col>
      <xdr:colOff>127000</xdr:colOff>
      <xdr:row>35</xdr:row>
      <xdr:rowOff>266431</xdr:rowOff>
    </xdr:to>
    <xdr:cxnSp macro="">
      <xdr:nvCxnSpPr>
        <xdr:cNvPr id="111" name="直線コネクタ 110"/>
        <xdr:cNvCxnSpPr/>
      </xdr:nvCxnSpPr>
      <xdr:spPr bwMode="auto">
        <a:xfrm flipV="1">
          <a:off x="5003800" y="6871782"/>
          <a:ext cx="647700" cy="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246210</xdr:rowOff>
    </xdr:from>
    <xdr:ext cx="762000" cy="259045"/>
    <xdr:sp macro="" textlink="">
      <xdr:nvSpPr>
        <xdr:cNvPr id="112" name="人口1人当たり決算額の推移平均値テキスト445"/>
        <xdr:cNvSpPr txBox="1"/>
      </xdr:nvSpPr>
      <xdr:spPr>
        <a:xfrm>
          <a:off x="5740400" y="685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224071</xdr:rowOff>
    </xdr:from>
    <xdr:to>
      <xdr:col>26</xdr:col>
      <xdr:colOff>50800</xdr:colOff>
      <xdr:row>35</xdr:row>
      <xdr:rowOff>266431</xdr:rowOff>
    </xdr:to>
    <xdr:cxnSp macro="">
      <xdr:nvCxnSpPr>
        <xdr:cNvPr id="114" name="直線コネクタ 113"/>
        <xdr:cNvCxnSpPr/>
      </xdr:nvCxnSpPr>
      <xdr:spPr bwMode="auto">
        <a:xfrm>
          <a:off x="4305300" y="6834421"/>
          <a:ext cx="698500" cy="4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212816</xdr:rowOff>
    </xdr:from>
    <xdr:to>
      <xdr:col>22</xdr:col>
      <xdr:colOff>114300</xdr:colOff>
      <xdr:row>35</xdr:row>
      <xdr:rowOff>224071</xdr:rowOff>
    </xdr:to>
    <xdr:cxnSp macro="">
      <xdr:nvCxnSpPr>
        <xdr:cNvPr id="117" name="直線コネクタ 116"/>
        <xdr:cNvCxnSpPr/>
      </xdr:nvCxnSpPr>
      <xdr:spPr bwMode="auto">
        <a:xfrm>
          <a:off x="3606800" y="6823166"/>
          <a:ext cx="698500" cy="1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191717</xdr:rowOff>
    </xdr:from>
    <xdr:to>
      <xdr:col>18</xdr:col>
      <xdr:colOff>177800</xdr:colOff>
      <xdr:row>35</xdr:row>
      <xdr:rowOff>212816</xdr:rowOff>
    </xdr:to>
    <xdr:cxnSp macro="">
      <xdr:nvCxnSpPr>
        <xdr:cNvPr id="120" name="直線コネクタ 119"/>
        <xdr:cNvCxnSpPr/>
      </xdr:nvCxnSpPr>
      <xdr:spPr bwMode="auto">
        <a:xfrm>
          <a:off x="2908300" y="6802067"/>
          <a:ext cx="698500" cy="2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210632</xdr:rowOff>
    </xdr:from>
    <xdr:to>
      <xdr:col>29</xdr:col>
      <xdr:colOff>177800</xdr:colOff>
      <xdr:row>35</xdr:row>
      <xdr:rowOff>312232</xdr:rowOff>
    </xdr:to>
    <xdr:sp macro="" textlink="">
      <xdr:nvSpPr>
        <xdr:cNvPr id="130" name="楕円 129"/>
        <xdr:cNvSpPr/>
      </xdr:nvSpPr>
      <xdr:spPr bwMode="auto">
        <a:xfrm>
          <a:off x="5600700" y="682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55709</xdr:rowOff>
    </xdr:from>
    <xdr:ext cx="762000" cy="259045"/>
    <xdr:sp macro="" textlink="">
      <xdr:nvSpPr>
        <xdr:cNvPr id="131" name="人口1人当たり決算額の推移該当値テキスト445"/>
        <xdr:cNvSpPr txBox="1"/>
      </xdr:nvSpPr>
      <xdr:spPr>
        <a:xfrm>
          <a:off x="5740400" y="666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215631</xdr:rowOff>
    </xdr:from>
    <xdr:to>
      <xdr:col>26</xdr:col>
      <xdr:colOff>101600</xdr:colOff>
      <xdr:row>35</xdr:row>
      <xdr:rowOff>317231</xdr:rowOff>
    </xdr:to>
    <xdr:sp macro="" textlink="">
      <xdr:nvSpPr>
        <xdr:cNvPr id="132" name="楕円 131"/>
        <xdr:cNvSpPr/>
      </xdr:nvSpPr>
      <xdr:spPr bwMode="auto">
        <a:xfrm>
          <a:off x="4953000" y="682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327408</xdr:rowOff>
    </xdr:from>
    <xdr:ext cx="736600" cy="259045"/>
    <xdr:sp macro="" textlink="">
      <xdr:nvSpPr>
        <xdr:cNvPr id="133" name="テキスト ボックス 132"/>
        <xdr:cNvSpPr txBox="1"/>
      </xdr:nvSpPr>
      <xdr:spPr>
        <a:xfrm>
          <a:off x="4622800" y="65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173271</xdr:rowOff>
    </xdr:from>
    <xdr:to>
      <xdr:col>22</xdr:col>
      <xdr:colOff>165100</xdr:colOff>
      <xdr:row>35</xdr:row>
      <xdr:rowOff>274871</xdr:rowOff>
    </xdr:to>
    <xdr:sp macro="" textlink="">
      <xdr:nvSpPr>
        <xdr:cNvPr id="134" name="楕円 133"/>
        <xdr:cNvSpPr/>
      </xdr:nvSpPr>
      <xdr:spPr bwMode="auto">
        <a:xfrm>
          <a:off x="4254500" y="678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285048</xdr:rowOff>
    </xdr:from>
    <xdr:ext cx="762000" cy="259045"/>
    <xdr:sp macro="" textlink="">
      <xdr:nvSpPr>
        <xdr:cNvPr id="135" name="テキスト ボックス 134"/>
        <xdr:cNvSpPr txBox="1"/>
      </xdr:nvSpPr>
      <xdr:spPr>
        <a:xfrm>
          <a:off x="3924300" y="65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162016</xdr:rowOff>
    </xdr:from>
    <xdr:to>
      <xdr:col>19</xdr:col>
      <xdr:colOff>38100</xdr:colOff>
      <xdr:row>35</xdr:row>
      <xdr:rowOff>263616</xdr:rowOff>
    </xdr:to>
    <xdr:sp macro="" textlink="">
      <xdr:nvSpPr>
        <xdr:cNvPr id="136" name="楕円 135"/>
        <xdr:cNvSpPr/>
      </xdr:nvSpPr>
      <xdr:spPr bwMode="auto">
        <a:xfrm>
          <a:off x="3556000" y="677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273793</xdr:rowOff>
    </xdr:from>
    <xdr:ext cx="762000" cy="259045"/>
    <xdr:sp macro="" textlink="">
      <xdr:nvSpPr>
        <xdr:cNvPr id="137" name="テキスト ボックス 136"/>
        <xdr:cNvSpPr txBox="1"/>
      </xdr:nvSpPr>
      <xdr:spPr>
        <a:xfrm>
          <a:off x="3225800" y="654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140917</xdr:rowOff>
    </xdr:from>
    <xdr:to>
      <xdr:col>15</xdr:col>
      <xdr:colOff>101600</xdr:colOff>
      <xdr:row>35</xdr:row>
      <xdr:rowOff>242517</xdr:rowOff>
    </xdr:to>
    <xdr:sp macro="" textlink="">
      <xdr:nvSpPr>
        <xdr:cNvPr id="138" name="楕円 137"/>
        <xdr:cNvSpPr/>
      </xdr:nvSpPr>
      <xdr:spPr bwMode="auto">
        <a:xfrm>
          <a:off x="2857500" y="675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252694</xdr:rowOff>
    </xdr:from>
    <xdr:ext cx="762000" cy="259045"/>
    <xdr:sp macro="" textlink="">
      <xdr:nvSpPr>
        <xdr:cNvPr id="139" name="テキスト ボックス 138"/>
        <xdr:cNvSpPr txBox="1"/>
      </xdr:nvSpPr>
      <xdr:spPr>
        <a:xfrm>
          <a:off x="2527300" y="652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4,685
334.84
5,299,207
5,146,412
150,847
3,457,450
4,991,468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70608</xdr:rowOff>
    </xdr:from>
    <xdr:to>
      <xdr:col>24</xdr:col>
      <xdr:colOff>63500</xdr:colOff>
      <xdr:row>33</xdr:row>
      <xdr:rowOff>151221</xdr:rowOff>
    </xdr:to>
    <xdr:cxnSp macro="">
      <xdr:nvCxnSpPr>
        <xdr:cNvPr id="59" name="直線コネクタ 58"/>
        <xdr:cNvCxnSpPr/>
      </xdr:nvCxnSpPr>
      <xdr:spPr>
        <a:xfrm flipV="1">
          <a:off x="3797300" y="5728458"/>
          <a:ext cx="838200" cy="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150582</xdr:rowOff>
    </xdr:from>
    <xdr:to>
      <xdr:col>19</xdr:col>
      <xdr:colOff>177800</xdr:colOff>
      <xdr:row>33</xdr:row>
      <xdr:rowOff>151221</xdr:rowOff>
    </xdr:to>
    <xdr:cxnSp macro="">
      <xdr:nvCxnSpPr>
        <xdr:cNvPr id="62" name="直線コネクタ 61"/>
        <xdr:cNvCxnSpPr/>
      </xdr:nvCxnSpPr>
      <xdr:spPr>
        <a:xfrm>
          <a:off x="2908300" y="5808432"/>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150582</xdr:rowOff>
    </xdr:from>
    <xdr:to>
      <xdr:col>15</xdr:col>
      <xdr:colOff>50800</xdr:colOff>
      <xdr:row>34</xdr:row>
      <xdr:rowOff>36720</xdr:rowOff>
    </xdr:to>
    <xdr:cxnSp macro="">
      <xdr:nvCxnSpPr>
        <xdr:cNvPr id="65" name="直線コネクタ 64"/>
        <xdr:cNvCxnSpPr/>
      </xdr:nvCxnSpPr>
      <xdr:spPr>
        <a:xfrm flipV="1">
          <a:off x="2019300" y="5808432"/>
          <a:ext cx="889000" cy="5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36720</xdr:rowOff>
    </xdr:from>
    <xdr:to>
      <xdr:col>10</xdr:col>
      <xdr:colOff>114300</xdr:colOff>
      <xdr:row>35</xdr:row>
      <xdr:rowOff>17527</xdr:rowOff>
    </xdr:to>
    <xdr:cxnSp macro="">
      <xdr:nvCxnSpPr>
        <xdr:cNvPr id="68" name="直線コネクタ 67"/>
        <xdr:cNvCxnSpPr/>
      </xdr:nvCxnSpPr>
      <xdr:spPr>
        <a:xfrm flipV="1">
          <a:off x="1130300" y="5866020"/>
          <a:ext cx="889000" cy="15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19808</xdr:rowOff>
    </xdr:from>
    <xdr:to>
      <xdr:col>24</xdr:col>
      <xdr:colOff>114300</xdr:colOff>
      <xdr:row>33</xdr:row>
      <xdr:rowOff>121408</xdr:rowOff>
    </xdr:to>
    <xdr:sp macro="" textlink="">
      <xdr:nvSpPr>
        <xdr:cNvPr id="78" name="楕円 77"/>
        <xdr:cNvSpPr/>
      </xdr:nvSpPr>
      <xdr:spPr>
        <a:xfrm>
          <a:off x="4584700" y="56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42685</xdr:rowOff>
    </xdr:from>
    <xdr:ext cx="599010" cy="259045"/>
    <xdr:sp macro="" textlink="">
      <xdr:nvSpPr>
        <xdr:cNvPr id="79" name="人件費該当値テキスト"/>
        <xdr:cNvSpPr txBox="1"/>
      </xdr:nvSpPr>
      <xdr:spPr>
        <a:xfrm>
          <a:off x="4686300" y="552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100421</xdr:rowOff>
    </xdr:from>
    <xdr:to>
      <xdr:col>20</xdr:col>
      <xdr:colOff>38100</xdr:colOff>
      <xdr:row>34</xdr:row>
      <xdr:rowOff>30571</xdr:rowOff>
    </xdr:to>
    <xdr:sp macro="" textlink="">
      <xdr:nvSpPr>
        <xdr:cNvPr id="80" name="楕円 79"/>
        <xdr:cNvSpPr/>
      </xdr:nvSpPr>
      <xdr:spPr>
        <a:xfrm>
          <a:off x="3746500" y="57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47098</xdr:rowOff>
    </xdr:from>
    <xdr:ext cx="599010" cy="259045"/>
    <xdr:sp macro="" textlink="">
      <xdr:nvSpPr>
        <xdr:cNvPr id="81" name="テキスト ボックス 80"/>
        <xdr:cNvSpPr txBox="1"/>
      </xdr:nvSpPr>
      <xdr:spPr>
        <a:xfrm>
          <a:off x="3497795" y="553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99782</xdr:rowOff>
    </xdr:from>
    <xdr:to>
      <xdr:col>15</xdr:col>
      <xdr:colOff>101600</xdr:colOff>
      <xdr:row>34</xdr:row>
      <xdr:rowOff>29932</xdr:rowOff>
    </xdr:to>
    <xdr:sp macro="" textlink="">
      <xdr:nvSpPr>
        <xdr:cNvPr id="82" name="楕円 81"/>
        <xdr:cNvSpPr/>
      </xdr:nvSpPr>
      <xdr:spPr>
        <a:xfrm>
          <a:off x="2857500" y="57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46459</xdr:rowOff>
    </xdr:from>
    <xdr:ext cx="599010" cy="259045"/>
    <xdr:sp macro="" textlink="">
      <xdr:nvSpPr>
        <xdr:cNvPr id="83" name="テキスト ボックス 82"/>
        <xdr:cNvSpPr txBox="1"/>
      </xdr:nvSpPr>
      <xdr:spPr>
        <a:xfrm>
          <a:off x="2608795" y="553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157370</xdr:rowOff>
    </xdr:from>
    <xdr:to>
      <xdr:col>10</xdr:col>
      <xdr:colOff>165100</xdr:colOff>
      <xdr:row>34</xdr:row>
      <xdr:rowOff>87520</xdr:rowOff>
    </xdr:to>
    <xdr:sp macro="" textlink="">
      <xdr:nvSpPr>
        <xdr:cNvPr id="84" name="楕円 83"/>
        <xdr:cNvSpPr/>
      </xdr:nvSpPr>
      <xdr:spPr>
        <a:xfrm>
          <a:off x="1968500" y="58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104047</xdr:rowOff>
    </xdr:from>
    <xdr:ext cx="599010" cy="259045"/>
    <xdr:sp macro="" textlink="">
      <xdr:nvSpPr>
        <xdr:cNvPr id="85" name="テキスト ボックス 84"/>
        <xdr:cNvSpPr txBox="1"/>
      </xdr:nvSpPr>
      <xdr:spPr>
        <a:xfrm>
          <a:off x="1719795" y="559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138177</xdr:rowOff>
    </xdr:from>
    <xdr:to>
      <xdr:col>6</xdr:col>
      <xdr:colOff>38100</xdr:colOff>
      <xdr:row>35</xdr:row>
      <xdr:rowOff>68327</xdr:rowOff>
    </xdr:to>
    <xdr:sp macro="" textlink="">
      <xdr:nvSpPr>
        <xdr:cNvPr id="86" name="楕円 85"/>
        <xdr:cNvSpPr/>
      </xdr:nvSpPr>
      <xdr:spPr>
        <a:xfrm>
          <a:off x="1079500" y="59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84854</xdr:rowOff>
    </xdr:from>
    <xdr:ext cx="599010" cy="259045"/>
    <xdr:sp macro="" textlink="">
      <xdr:nvSpPr>
        <xdr:cNvPr id="87" name="テキスト ボックス 86"/>
        <xdr:cNvSpPr txBox="1"/>
      </xdr:nvSpPr>
      <xdr:spPr>
        <a:xfrm>
          <a:off x="830795" y="574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134286</xdr:rowOff>
    </xdr:from>
    <xdr:to>
      <xdr:col>24</xdr:col>
      <xdr:colOff>63500</xdr:colOff>
      <xdr:row>57</xdr:row>
      <xdr:rowOff>152231</xdr:rowOff>
    </xdr:to>
    <xdr:cxnSp macro="">
      <xdr:nvCxnSpPr>
        <xdr:cNvPr id="114" name="直線コネクタ 113"/>
        <xdr:cNvCxnSpPr/>
      </xdr:nvCxnSpPr>
      <xdr:spPr>
        <a:xfrm>
          <a:off x="3797300" y="9906936"/>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134286</xdr:rowOff>
    </xdr:from>
    <xdr:to>
      <xdr:col>19</xdr:col>
      <xdr:colOff>177800</xdr:colOff>
      <xdr:row>57</xdr:row>
      <xdr:rowOff>163240</xdr:rowOff>
    </xdr:to>
    <xdr:cxnSp macro="">
      <xdr:nvCxnSpPr>
        <xdr:cNvPr id="117" name="直線コネクタ 116"/>
        <xdr:cNvCxnSpPr/>
      </xdr:nvCxnSpPr>
      <xdr:spPr>
        <a:xfrm flipV="1">
          <a:off x="2908300" y="9906936"/>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158293</xdr:rowOff>
    </xdr:from>
    <xdr:to>
      <xdr:col>15</xdr:col>
      <xdr:colOff>50800</xdr:colOff>
      <xdr:row>57</xdr:row>
      <xdr:rowOff>163240</xdr:rowOff>
    </xdr:to>
    <xdr:cxnSp macro="">
      <xdr:nvCxnSpPr>
        <xdr:cNvPr id="120" name="直線コネクタ 119"/>
        <xdr:cNvCxnSpPr/>
      </xdr:nvCxnSpPr>
      <xdr:spPr>
        <a:xfrm>
          <a:off x="2019300" y="9930943"/>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158293</xdr:rowOff>
    </xdr:from>
    <xdr:to>
      <xdr:col>10</xdr:col>
      <xdr:colOff>114300</xdr:colOff>
      <xdr:row>58</xdr:row>
      <xdr:rowOff>13236</xdr:rowOff>
    </xdr:to>
    <xdr:cxnSp macro="">
      <xdr:nvCxnSpPr>
        <xdr:cNvPr id="123" name="直線コネクタ 122"/>
        <xdr:cNvCxnSpPr/>
      </xdr:nvCxnSpPr>
      <xdr:spPr>
        <a:xfrm flipV="1">
          <a:off x="1130300" y="9930943"/>
          <a:ext cx="889000" cy="2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101431</xdr:rowOff>
    </xdr:from>
    <xdr:to>
      <xdr:col>24</xdr:col>
      <xdr:colOff>114300</xdr:colOff>
      <xdr:row>58</xdr:row>
      <xdr:rowOff>31581</xdr:rowOff>
    </xdr:to>
    <xdr:sp macro="" textlink="">
      <xdr:nvSpPr>
        <xdr:cNvPr id="133" name="楕円 132"/>
        <xdr:cNvSpPr/>
      </xdr:nvSpPr>
      <xdr:spPr>
        <a:xfrm>
          <a:off x="4584700" y="98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60808</xdr:rowOff>
    </xdr:from>
    <xdr:ext cx="599010" cy="259045"/>
    <xdr:sp macro="" textlink="">
      <xdr:nvSpPr>
        <xdr:cNvPr id="134" name="物件費該当値テキスト"/>
        <xdr:cNvSpPr txBox="1"/>
      </xdr:nvSpPr>
      <xdr:spPr>
        <a:xfrm>
          <a:off x="4686300" y="966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83486</xdr:rowOff>
    </xdr:from>
    <xdr:to>
      <xdr:col>20</xdr:col>
      <xdr:colOff>38100</xdr:colOff>
      <xdr:row>58</xdr:row>
      <xdr:rowOff>13636</xdr:rowOff>
    </xdr:to>
    <xdr:sp macro="" textlink="">
      <xdr:nvSpPr>
        <xdr:cNvPr id="135" name="楕円 134"/>
        <xdr:cNvSpPr/>
      </xdr:nvSpPr>
      <xdr:spPr>
        <a:xfrm>
          <a:off x="3746500" y="985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30163</xdr:rowOff>
    </xdr:from>
    <xdr:ext cx="599010" cy="259045"/>
    <xdr:sp macro="" textlink="">
      <xdr:nvSpPr>
        <xdr:cNvPr id="136" name="テキスト ボックス 135"/>
        <xdr:cNvSpPr txBox="1"/>
      </xdr:nvSpPr>
      <xdr:spPr>
        <a:xfrm>
          <a:off x="3497795" y="963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112440</xdr:rowOff>
    </xdr:from>
    <xdr:to>
      <xdr:col>15</xdr:col>
      <xdr:colOff>101600</xdr:colOff>
      <xdr:row>58</xdr:row>
      <xdr:rowOff>42590</xdr:rowOff>
    </xdr:to>
    <xdr:sp macro="" textlink="">
      <xdr:nvSpPr>
        <xdr:cNvPr id="137" name="楕円 136"/>
        <xdr:cNvSpPr/>
      </xdr:nvSpPr>
      <xdr:spPr>
        <a:xfrm>
          <a:off x="2857500" y="98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59117</xdr:rowOff>
    </xdr:from>
    <xdr:ext cx="599010" cy="259045"/>
    <xdr:sp macro="" textlink="">
      <xdr:nvSpPr>
        <xdr:cNvPr id="138" name="テキスト ボックス 137"/>
        <xdr:cNvSpPr txBox="1"/>
      </xdr:nvSpPr>
      <xdr:spPr>
        <a:xfrm>
          <a:off x="2608795" y="966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107493</xdr:rowOff>
    </xdr:from>
    <xdr:to>
      <xdr:col>10</xdr:col>
      <xdr:colOff>165100</xdr:colOff>
      <xdr:row>58</xdr:row>
      <xdr:rowOff>37643</xdr:rowOff>
    </xdr:to>
    <xdr:sp macro="" textlink="">
      <xdr:nvSpPr>
        <xdr:cNvPr id="139" name="楕円 138"/>
        <xdr:cNvSpPr/>
      </xdr:nvSpPr>
      <xdr:spPr>
        <a:xfrm>
          <a:off x="1968500" y="98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54170</xdr:rowOff>
    </xdr:from>
    <xdr:ext cx="599010" cy="259045"/>
    <xdr:sp macro="" textlink="">
      <xdr:nvSpPr>
        <xdr:cNvPr id="140" name="テキスト ボックス 139"/>
        <xdr:cNvSpPr txBox="1"/>
      </xdr:nvSpPr>
      <xdr:spPr>
        <a:xfrm>
          <a:off x="1719795" y="96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133886</xdr:rowOff>
    </xdr:from>
    <xdr:to>
      <xdr:col>6</xdr:col>
      <xdr:colOff>38100</xdr:colOff>
      <xdr:row>58</xdr:row>
      <xdr:rowOff>64036</xdr:rowOff>
    </xdr:to>
    <xdr:sp macro="" textlink="">
      <xdr:nvSpPr>
        <xdr:cNvPr id="141" name="楕円 140"/>
        <xdr:cNvSpPr/>
      </xdr:nvSpPr>
      <xdr:spPr>
        <a:xfrm>
          <a:off x="1079500" y="99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80563</xdr:rowOff>
    </xdr:from>
    <xdr:ext cx="599010" cy="259045"/>
    <xdr:sp macro="" textlink="">
      <xdr:nvSpPr>
        <xdr:cNvPr id="142" name="テキスト ボックス 141"/>
        <xdr:cNvSpPr txBox="1"/>
      </xdr:nvSpPr>
      <xdr:spPr>
        <a:xfrm>
          <a:off x="830795" y="968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114421</xdr:rowOff>
    </xdr:from>
    <xdr:to>
      <xdr:col>24</xdr:col>
      <xdr:colOff>63500</xdr:colOff>
      <xdr:row>77</xdr:row>
      <xdr:rowOff>154884</xdr:rowOff>
    </xdr:to>
    <xdr:cxnSp macro="">
      <xdr:nvCxnSpPr>
        <xdr:cNvPr id="171" name="直線コネクタ 170"/>
        <xdr:cNvCxnSpPr/>
      </xdr:nvCxnSpPr>
      <xdr:spPr>
        <a:xfrm flipV="1">
          <a:off x="3797300" y="13316071"/>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103848</xdr:rowOff>
    </xdr:from>
    <xdr:to>
      <xdr:col>19</xdr:col>
      <xdr:colOff>177800</xdr:colOff>
      <xdr:row>77</xdr:row>
      <xdr:rowOff>154884</xdr:rowOff>
    </xdr:to>
    <xdr:cxnSp macro="">
      <xdr:nvCxnSpPr>
        <xdr:cNvPr id="174" name="直線コネクタ 173"/>
        <xdr:cNvCxnSpPr/>
      </xdr:nvCxnSpPr>
      <xdr:spPr>
        <a:xfrm>
          <a:off x="2908300" y="13305498"/>
          <a:ext cx="889000" cy="5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149586</xdr:rowOff>
    </xdr:from>
    <xdr:to>
      <xdr:col>15</xdr:col>
      <xdr:colOff>50800</xdr:colOff>
      <xdr:row>77</xdr:row>
      <xdr:rowOff>103848</xdr:rowOff>
    </xdr:to>
    <xdr:cxnSp macro="">
      <xdr:nvCxnSpPr>
        <xdr:cNvPr id="177" name="直線コネクタ 176"/>
        <xdr:cNvCxnSpPr/>
      </xdr:nvCxnSpPr>
      <xdr:spPr>
        <a:xfrm>
          <a:off x="2019300" y="13179786"/>
          <a:ext cx="889000" cy="1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149586</xdr:rowOff>
    </xdr:from>
    <xdr:to>
      <xdr:col>10</xdr:col>
      <xdr:colOff>114300</xdr:colOff>
      <xdr:row>77</xdr:row>
      <xdr:rowOff>85789</xdr:rowOff>
    </xdr:to>
    <xdr:cxnSp macro="">
      <xdr:nvCxnSpPr>
        <xdr:cNvPr id="180" name="直線コネクタ 179"/>
        <xdr:cNvCxnSpPr/>
      </xdr:nvCxnSpPr>
      <xdr:spPr>
        <a:xfrm flipV="1">
          <a:off x="1130300" y="13179786"/>
          <a:ext cx="889000" cy="10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63621</xdr:rowOff>
    </xdr:from>
    <xdr:to>
      <xdr:col>24</xdr:col>
      <xdr:colOff>114300</xdr:colOff>
      <xdr:row>77</xdr:row>
      <xdr:rowOff>165221</xdr:rowOff>
    </xdr:to>
    <xdr:sp macro="" textlink="">
      <xdr:nvSpPr>
        <xdr:cNvPr id="190" name="楕円 189"/>
        <xdr:cNvSpPr/>
      </xdr:nvSpPr>
      <xdr:spPr>
        <a:xfrm>
          <a:off x="4584700" y="132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42048</xdr:rowOff>
    </xdr:from>
    <xdr:ext cx="534377" cy="259045"/>
    <xdr:sp macro="" textlink="">
      <xdr:nvSpPr>
        <xdr:cNvPr id="191" name="維持補修費該当値テキスト"/>
        <xdr:cNvSpPr txBox="1"/>
      </xdr:nvSpPr>
      <xdr:spPr>
        <a:xfrm>
          <a:off x="4686300" y="132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104084</xdr:rowOff>
    </xdr:from>
    <xdr:to>
      <xdr:col>20</xdr:col>
      <xdr:colOff>38100</xdr:colOff>
      <xdr:row>78</xdr:row>
      <xdr:rowOff>34234</xdr:rowOff>
    </xdr:to>
    <xdr:sp macro="" textlink="">
      <xdr:nvSpPr>
        <xdr:cNvPr id="192" name="楕円 191"/>
        <xdr:cNvSpPr/>
      </xdr:nvSpPr>
      <xdr:spPr>
        <a:xfrm>
          <a:off x="3746500" y="133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25361</xdr:rowOff>
    </xdr:from>
    <xdr:ext cx="534377" cy="259045"/>
    <xdr:sp macro="" textlink="">
      <xdr:nvSpPr>
        <xdr:cNvPr id="193" name="テキスト ボックス 192"/>
        <xdr:cNvSpPr txBox="1"/>
      </xdr:nvSpPr>
      <xdr:spPr>
        <a:xfrm>
          <a:off x="3530111" y="13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53048</xdr:rowOff>
    </xdr:from>
    <xdr:to>
      <xdr:col>15</xdr:col>
      <xdr:colOff>101600</xdr:colOff>
      <xdr:row>77</xdr:row>
      <xdr:rowOff>154648</xdr:rowOff>
    </xdr:to>
    <xdr:sp macro="" textlink="">
      <xdr:nvSpPr>
        <xdr:cNvPr id="194" name="楕円 193"/>
        <xdr:cNvSpPr/>
      </xdr:nvSpPr>
      <xdr:spPr>
        <a:xfrm>
          <a:off x="2857500" y="132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145775</xdr:rowOff>
    </xdr:from>
    <xdr:ext cx="534377" cy="259045"/>
    <xdr:sp macro="" textlink="">
      <xdr:nvSpPr>
        <xdr:cNvPr id="195" name="テキスト ボックス 194"/>
        <xdr:cNvSpPr txBox="1"/>
      </xdr:nvSpPr>
      <xdr:spPr>
        <a:xfrm>
          <a:off x="2641111" y="1334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98786</xdr:rowOff>
    </xdr:from>
    <xdr:to>
      <xdr:col>10</xdr:col>
      <xdr:colOff>165100</xdr:colOff>
      <xdr:row>77</xdr:row>
      <xdr:rowOff>28936</xdr:rowOff>
    </xdr:to>
    <xdr:sp macro="" textlink="">
      <xdr:nvSpPr>
        <xdr:cNvPr id="196" name="楕円 195"/>
        <xdr:cNvSpPr/>
      </xdr:nvSpPr>
      <xdr:spPr>
        <a:xfrm>
          <a:off x="1968500" y="131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45464</xdr:rowOff>
    </xdr:from>
    <xdr:ext cx="534377" cy="259045"/>
    <xdr:sp macro="" textlink="">
      <xdr:nvSpPr>
        <xdr:cNvPr id="197" name="テキスト ボックス 196"/>
        <xdr:cNvSpPr txBox="1"/>
      </xdr:nvSpPr>
      <xdr:spPr>
        <a:xfrm>
          <a:off x="1752111" y="129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34989</xdr:rowOff>
    </xdr:from>
    <xdr:to>
      <xdr:col>6</xdr:col>
      <xdr:colOff>38100</xdr:colOff>
      <xdr:row>77</xdr:row>
      <xdr:rowOff>136589</xdr:rowOff>
    </xdr:to>
    <xdr:sp macro="" textlink="">
      <xdr:nvSpPr>
        <xdr:cNvPr id="198" name="楕円 197"/>
        <xdr:cNvSpPr/>
      </xdr:nvSpPr>
      <xdr:spPr>
        <a:xfrm>
          <a:off x="1079500" y="132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153116</xdr:rowOff>
    </xdr:from>
    <xdr:ext cx="534377" cy="259045"/>
    <xdr:sp macro="" textlink="">
      <xdr:nvSpPr>
        <xdr:cNvPr id="199" name="テキスト ボックス 198"/>
        <xdr:cNvSpPr txBox="1"/>
      </xdr:nvSpPr>
      <xdr:spPr>
        <a:xfrm>
          <a:off x="863111" y="130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143652</xdr:rowOff>
    </xdr:from>
    <xdr:to>
      <xdr:col>24</xdr:col>
      <xdr:colOff>63500</xdr:colOff>
      <xdr:row>95</xdr:row>
      <xdr:rowOff>146526</xdr:rowOff>
    </xdr:to>
    <xdr:cxnSp macro="">
      <xdr:nvCxnSpPr>
        <xdr:cNvPr id="231" name="直線コネクタ 230"/>
        <xdr:cNvCxnSpPr/>
      </xdr:nvCxnSpPr>
      <xdr:spPr>
        <a:xfrm flipV="1">
          <a:off x="3797300" y="16431402"/>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74865</xdr:rowOff>
    </xdr:from>
    <xdr:to>
      <xdr:col>19</xdr:col>
      <xdr:colOff>177800</xdr:colOff>
      <xdr:row>95</xdr:row>
      <xdr:rowOff>146526</xdr:rowOff>
    </xdr:to>
    <xdr:cxnSp macro="">
      <xdr:nvCxnSpPr>
        <xdr:cNvPr id="234" name="直線コネクタ 233"/>
        <xdr:cNvCxnSpPr/>
      </xdr:nvCxnSpPr>
      <xdr:spPr>
        <a:xfrm>
          <a:off x="2908300" y="16362615"/>
          <a:ext cx="889000" cy="7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74865</xdr:rowOff>
    </xdr:from>
    <xdr:to>
      <xdr:col>15</xdr:col>
      <xdr:colOff>50800</xdr:colOff>
      <xdr:row>96</xdr:row>
      <xdr:rowOff>120171</xdr:rowOff>
    </xdr:to>
    <xdr:cxnSp macro="">
      <xdr:nvCxnSpPr>
        <xdr:cNvPr id="237" name="直線コネクタ 236"/>
        <xdr:cNvCxnSpPr/>
      </xdr:nvCxnSpPr>
      <xdr:spPr>
        <a:xfrm flipV="1">
          <a:off x="2019300" y="16362615"/>
          <a:ext cx="889000" cy="2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72208</xdr:rowOff>
    </xdr:from>
    <xdr:to>
      <xdr:col>10</xdr:col>
      <xdr:colOff>114300</xdr:colOff>
      <xdr:row>96</xdr:row>
      <xdr:rowOff>120171</xdr:rowOff>
    </xdr:to>
    <xdr:cxnSp macro="">
      <xdr:nvCxnSpPr>
        <xdr:cNvPr id="240" name="直線コネクタ 239"/>
        <xdr:cNvCxnSpPr/>
      </xdr:nvCxnSpPr>
      <xdr:spPr>
        <a:xfrm>
          <a:off x="1130300" y="16531408"/>
          <a:ext cx="889000" cy="4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92852</xdr:rowOff>
    </xdr:from>
    <xdr:to>
      <xdr:col>24</xdr:col>
      <xdr:colOff>114300</xdr:colOff>
      <xdr:row>96</xdr:row>
      <xdr:rowOff>23002</xdr:rowOff>
    </xdr:to>
    <xdr:sp macro="" textlink="">
      <xdr:nvSpPr>
        <xdr:cNvPr id="250" name="楕円 249"/>
        <xdr:cNvSpPr/>
      </xdr:nvSpPr>
      <xdr:spPr>
        <a:xfrm>
          <a:off x="4584700" y="163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115729</xdr:rowOff>
    </xdr:from>
    <xdr:ext cx="534377" cy="259045"/>
    <xdr:sp macro="" textlink="">
      <xdr:nvSpPr>
        <xdr:cNvPr id="251" name="扶助費該当値テキスト"/>
        <xdr:cNvSpPr txBox="1"/>
      </xdr:nvSpPr>
      <xdr:spPr>
        <a:xfrm>
          <a:off x="4686300" y="162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95726</xdr:rowOff>
    </xdr:from>
    <xdr:to>
      <xdr:col>20</xdr:col>
      <xdr:colOff>38100</xdr:colOff>
      <xdr:row>96</xdr:row>
      <xdr:rowOff>25876</xdr:rowOff>
    </xdr:to>
    <xdr:sp macro="" textlink="">
      <xdr:nvSpPr>
        <xdr:cNvPr id="252" name="楕円 251"/>
        <xdr:cNvSpPr/>
      </xdr:nvSpPr>
      <xdr:spPr>
        <a:xfrm>
          <a:off x="3746500" y="163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42403</xdr:rowOff>
    </xdr:from>
    <xdr:ext cx="534377" cy="259045"/>
    <xdr:sp macro="" textlink="">
      <xdr:nvSpPr>
        <xdr:cNvPr id="253" name="テキスト ボックス 252"/>
        <xdr:cNvSpPr txBox="1"/>
      </xdr:nvSpPr>
      <xdr:spPr>
        <a:xfrm>
          <a:off x="3530111" y="161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24065</xdr:rowOff>
    </xdr:from>
    <xdr:to>
      <xdr:col>15</xdr:col>
      <xdr:colOff>101600</xdr:colOff>
      <xdr:row>95</xdr:row>
      <xdr:rowOff>125665</xdr:rowOff>
    </xdr:to>
    <xdr:sp macro="" textlink="">
      <xdr:nvSpPr>
        <xdr:cNvPr id="254" name="楕円 253"/>
        <xdr:cNvSpPr/>
      </xdr:nvSpPr>
      <xdr:spPr>
        <a:xfrm>
          <a:off x="2857500" y="163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142192</xdr:rowOff>
    </xdr:from>
    <xdr:ext cx="534377" cy="259045"/>
    <xdr:sp macro="" textlink="">
      <xdr:nvSpPr>
        <xdr:cNvPr id="255" name="テキスト ボックス 254"/>
        <xdr:cNvSpPr txBox="1"/>
      </xdr:nvSpPr>
      <xdr:spPr>
        <a:xfrm>
          <a:off x="2641111" y="160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69371</xdr:rowOff>
    </xdr:from>
    <xdr:to>
      <xdr:col>10</xdr:col>
      <xdr:colOff>165100</xdr:colOff>
      <xdr:row>96</xdr:row>
      <xdr:rowOff>170971</xdr:rowOff>
    </xdr:to>
    <xdr:sp macro="" textlink="">
      <xdr:nvSpPr>
        <xdr:cNvPr id="256" name="楕円 255"/>
        <xdr:cNvSpPr/>
      </xdr:nvSpPr>
      <xdr:spPr>
        <a:xfrm>
          <a:off x="1968500" y="165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16048</xdr:rowOff>
    </xdr:from>
    <xdr:ext cx="534377" cy="259045"/>
    <xdr:sp macro="" textlink="">
      <xdr:nvSpPr>
        <xdr:cNvPr id="257" name="テキスト ボックス 256"/>
        <xdr:cNvSpPr txBox="1"/>
      </xdr:nvSpPr>
      <xdr:spPr>
        <a:xfrm>
          <a:off x="1752111" y="163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21408</xdr:rowOff>
    </xdr:from>
    <xdr:to>
      <xdr:col>6</xdr:col>
      <xdr:colOff>38100</xdr:colOff>
      <xdr:row>96</xdr:row>
      <xdr:rowOff>123008</xdr:rowOff>
    </xdr:to>
    <xdr:sp macro="" textlink="">
      <xdr:nvSpPr>
        <xdr:cNvPr id="258" name="楕円 257"/>
        <xdr:cNvSpPr/>
      </xdr:nvSpPr>
      <xdr:spPr>
        <a:xfrm>
          <a:off x="1079500" y="164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139535</xdr:rowOff>
    </xdr:from>
    <xdr:ext cx="534377" cy="259045"/>
    <xdr:sp macro="" textlink="">
      <xdr:nvSpPr>
        <xdr:cNvPr id="259" name="テキスト ボックス 258"/>
        <xdr:cNvSpPr txBox="1"/>
      </xdr:nvSpPr>
      <xdr:spPr>
        <a:xfrm>
          <a:off x="863111" y="162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6572</xdr:rowOff>
    </xdr:from>
    <xdr:to>
      <xdr:col>55</xdr:col>
      <xdr:colOff>0</xdr:colOff>
      <xdr:row>35</xdr:row>
      <xdr:rowOff>17879</xdr:rowOff>
    </xdr:to>
    <xdr:cxnSp macro="">
      <xdr:nvCxnSpPr>
        <xdr:cNvPr id="286" name="直線コネクタ 285"/>
        <xdr:cNvCxnSpPr/>
      </xdr:nvCxnSpPr>
      <xdr:spPr>
        <a:xfrm>
          <a:off x="9639300" y="6007322"/>
          <a:ext cx="838200" cy="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45494</xdr:rowOff>
    </xdr:from>
    <xdr:to>
      <xdr:col>50</xdr:col>
      <xdr:colOff>114300</xdr:colOff>
      <xdr:row>35</xdr:row>
      <xdr:rowOff>6572</xdr:rowOff>
    </xdr:to>
    <xdr:cxnSp macro="">
      <xdr:nvCxnSpPr>
        <xdr:cNvPr id="289" name="直線コネクタ 288"/>
        <xdr:cNvCxnSpPr/>
      </xdr:nvCxnSpPr>
      <xdr:spPr>
        <a:xfrm>
          <a:off x="8750300" y="5703344"/>
          <a:ext cx="889000" cy="30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10683</xdr:rowOff>
    </xdr:from>
    <xdr:to>
      <xdr:col>45</xdr:col>
      <xdr:colOff>177800</xdr:colOff>
      <xdr:row>33</xdr:row>
      <xdr:rowOff>45494</xdr:rowOff>
    </xdr:to>
    <xdr:cxnSp macro="">
      <xdr:nvCxnSpPr>
        <xdr:cNvPr id="292" name="直線コネクタ 291"/>
        <xdr:cNvCxnSpPr/>
      </xdr:nvCxnSpPr>
      <xdr:spPr>
        <a:xfrm>
          <a:off x="7861300" y="5497083"/>
          <a:ext cx="889000" cy="20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10683</xdr:rowOff>
    </xdr:from>
    <xdr:to>
      <xdr:col>41</xdr:col>
      <xdr:colOff>50800</xdr:colOff>
      <xdr:row>35</xdr:row>
      <xdr:rowOff>149530</xdr:rowOff>
    </xdr:to>
    <xdr:cxnSp macro="">
      <xdr:nvCxnSpPr>
        <xdr:cNvPr id="295" name="直線コネクタ 294"/>
        <xdr:cNvCxnSpPr/>
      </xdr:nvCxnSpPr>
      <xdr:spPr>
        <a:xfrm flipV="1">
          <a:off x="6972300" y="5497083"/>
          <a:ext cx="889000" cy="65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138529</xdr:rowOff>
    </xdr:from>
    <xdr:to>
      <xdr:col>55</xdr:col>
      <xdr:colOff>50800</xdr:colOff>
      <xdr:row>35</xdr:row>
      <xdr:rowOff>68679</xdr:rowOff>
    </xdr:to>
    <xdr:sp macro="" textlink="">
      <xdr:nvSpPr>
        <xdr:cNvPr id="305" name="楕円 304"/>
        <xdr:cNvSpPr/>
      </xdr:nvSpPr>
      <xdr:spPr>
        <a:xfrm>
          <a:off x="10426700" y="59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116956</xdr:rowOff>
    </xdr:from>
    <xdr:ext cx="599010" cy="259045"/>
    <xdr:sp macro="" textlink="">
      <xdr:nvSpPr>
        <xdr:cNvPr id="306" name="補助費等該当値テキスト"/>
        <xdr:cNvSpPr txBox="1"/>
      </xdr:nvSpPr>
      <xdr:spPr>
        <a:xfrm>
          <a:off x="10528300" y="59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127222</xdr:rowOff>
    </xdr:from>
    <xdr:to>
      <xdr:col>50</xdr:col>
      <xdr:colOff>165100</xdr:colOff>
      <xdr:row>35</xdr:row>
      <xdr:rowOff>57372</xdr:rowOff>
    </xdr:to>
    <xdr:sp macro="" textlink="">
      <xdr:nvSpPr>
        <xdr:cNvPr id="307" name="楕円 306"/>
        <xdr:cNvSpPr/>
      </xdr:nvSpPr>
      <xdr:spPr>
        <a:xfrm>
          <a:off x="9588500" y="59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48499</xdr:rowOff>
    </xdr:from>
    <xdr:ext cx="599010" cy="259045"/>
    <xdr:sp macro="" textlink="">
      <xdr:nvSpPr>
        <xdr:cNvPr id="308" name="テキスト ボックス 307"/>
        <xdr:cNvSpPr txBox="1"/>
      </xdr:nvSpPr>
      <xdr:spPr>
        <a:xfrm>
          <a:off x="9339795" y="60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166144</xdr:rowOff>
    </xdr:from>
    <xdr:to>
      <xdr:col>46</xdr:col>
      <xdr:colOff>38100</xdr:colOff>
      <xdr:row>33</xdr:row>
      <xdr:rowOff>96294</xdr:rowOff>
    </xdr:to>
    <xdr:sp macro="" textlink="">
      <xdr:nvSpPr>
        <xdr:cNvPr id="309" name="楕円 308"/>
        <xdr:cNvSpPr/>
      </xdr:nvSpPr>
      <xdr:spPr>
        <a:xfrm>
          <a:off x="8699500" y="56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112821</xdr:rowOff>
    </xdr:from>
    <xdr:ext cx="599010" cy="259045"/>
    <xdr:sp macro="" textlink="">
      <xdr:nvSpPr>
        <xdr:cNvPr id="310" name="テキスト ボックス 309"/>
        <xdr:cNvSpPr txBox="1"/>
      </xdr:nvSpPr>
      <xdr:spPr>
        <a:xfrm>
          <a:off x="8450795" y="542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131333</xdr:rowOff>
    </xdr:from>
    <xdr:to>
      <xdr:col>41</xdr:col>
      <xdr:colOff>101600</xdr:colOff>
      <xdr:row>32</xdr:row>
      <xdr:rowOff>61483</xdr:rowOff>
    </xdr:to>
    <xdr:sp macro="" textlink="">
      <xdr:nvSpPr>
        <xdr:cNvPr id="311" name="楕円 310"/>
        <xdr:cNvSpPr/>
      </xdr:nvSpPr>
      <xdr:spPr>
        <a:xfrm>
          <a:off x="7810500" y="54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78010</xdr:rowOff>
    </xdr:from>
    <xdr:ext cx="599010" cy="259045"/>
    <xdr:sp macro="" textlink="">
      <xdr:nvSpPr>
        <xdr:cNvPr id="312" name="テキスト ボックス 311"/>
        <xdr:cNvSpPr txBox="1"/>
      </xdr:nvSpPr>
      <xdr:spPr>
        <a:xfrm>
          <a:off x="7561795" y="522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98730</xdr:rowOff>
    </xdr:from>
    <xdr:to>
      <xdr:col>36</xdr:col>
      <xdr:colOff>165100</xdr:colOff>
      <xdr:row>36</xdr:row>
      <xdr:rowOff>28880</xdr:rowOff>
    </xdr:to>
    <xdr:sp macro="" textlink="">
      <xdr:nvSpPr>
        <xdr:cNvPr id="313" name="楕円 312"/>
        <xdr:cNvSpPr/>
      </xdr:nvSpPr>
      <xdr:spPr>
        <a:xfrm>
          <a:off x="6921500" y="60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45407</xdr:rowOff>
    </xdr:from>
    <xdr:ext cx="599010" cy="259045"/>
    <xdr:sp macro="" textlink="">
      <xdr:nvSpPr>
        <xdr:cNvPr id="314" name="テキスト ボックス 313"/>
        <xdr:cNvSpPr txBox="1"/>
      </xdr:nvSpPr>
      <xdr:spPr>
        <a:xfrm>
          <a:off x="6672795" y="587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50206</xdr:rowOff>
    </xdr:from>
    <xdr:to>
      <xdr:col>55</xdr:col>
      <xdr:colOff>0</xdr:colOff>
      <xdr:row>58</xdr:row>
      <xdr:rowOff>100934</xdr:rowOff>
    </xdr:to>
    <xdr:cxnSp macro="">
      <xdr:nvCxnSpPr>
        <xdr:cNvPr id="345" name="直線コネクタ 344"/>
        <xdr:cNvCxnSpPr/>
      </xdr:nvCxnSpPr>
      <xdr:spPr>
        <a:xfrm flipV="1">
          <a:off x="9639300" y="9994306"/>
          <a:ext cx="838200" cy="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100934</xdr:rowOff>
    </xdr:from>
    <xdr:to>
      <xdr:col>50</xdr:col>
      <xdr:colOff>114300</xdr:colOff>
      <xdr:row>58</xdr:row>
      <xdr:rowOff>109995</xdr:rowOff>
    </xdr:to>
    <xdr:cxnSp macro="">
      <xdr:nvCxnSpPr>
        <xdr:cNvPr id="348" name="直線コネクタ 347"/>
        <xdr:cNvCxnSpPr/>
      </xdr:nvCxnSpPr>
      <xdr:spPr>
        <a:xfrm flipV="1">
          <a:off x="8750300" y="10045034"/>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41474</xdr:rowOff>
    </xdr:from>
    <xdr:to>
      <xdr:col>45</xdr:col>
      <xdr:colOff>177800</xdr:colOff>
      <xdr:row>58</xdr:row>
      <xdr:rowOff>109995</xdr:rowOff>
    </xdr:to>
    <xdr:cxnSp macro="">
      <xdr:nvCxnSpPr>
        <xdr:cNvPr id="351" name="直線コネクタ 350"/>
        <xdr:cNvCxnSpPr/>
      </xdr:nvCxnSpPr>
      <xdr:spPr>
        <a:xfrm>
          <a:off x="7861300" y="9985574"/>
          <a:ext cx="889000" cy="6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41474</xdr:rowOff>
    </xdr:from>
    <xdr:to>
      <xdr:col>41</xdr:col>
      <xdr:colOff>50800</xdr:colOff>
      <xdr:row>58</xdr:row>
      <xdr:rowOff>157066</xdr:rowOff>
    </xdr:to>
    <xdr:cxnSp macro="">
      <xdr:nvCxnSpPr>
        <xdr:cNvPr id="354" name="直線コネクタ 353"/>
        <xdr:cNvCxnSpPr/>
      </xdr:nvCxnSpPr>
      <xdr:spPr>
        <a:xfrm flipV="1">
          <a:off x="6972300" y="9985574"/>
          <a:ext cx="889000" cy="1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170856</xdr:rowOff>
    </xdr:from>
    <xdr:to>
      <xdr:col>55</xdr:col>
      <xdr:colOff>50800</xdr:colOff>
      <xdr:row>58</xdr:row>
      <xdr:rowOff>101006</xdr:rowOff>
    </xdr:to>
    <xdr:sp macro="" textlink="">
      <xdr:nvSpPr>
        <xdr:cNvPr id="364" name="楕円 363"/>
        <xdr:cNvSpPr/>
      </xdr:nvSpPr>
      <xdr:spPr>
        <a:xfrm>
          <a:off x="10426700" y="99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22283</xdr:rowOff>
    </xdr:from>
    <xdr:ext cx="599010" cy="259045"/>
    <xdr:sp macro="" textlink="">
      <xdr:nvSpPr>
        <xdr:cNvPr id="365" name="普通建設事業費該当値テキスト"/>
        <xdr:cNvSpPr txBox="1"/>
      </xdr:nvSpPr>
      <xdr:spPr>
        <a:xfrm>
          <a:off x="10528300" y="979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50134</xdr:rowOff>
    </xdr:from>
    <xdr:to>
      <xdr:col>50</xdr:col>
      <xdr:colOff>165100</xdr:colOff>
      <xdr:row>58</xdr:row>
      <xdr:rowOff>151734</xdr:rowOff>
    </xdr:to>
    <xdr:sp macro="" textlink="">
      <xdr:nvSpPr>
        <xdr:cNvPr id="366" name="楕円 365"/>
        <xdr:cNvSpPr/>
      </xdr:nvSpPr>
      <xdr:spPr>
        <a:xfrm>
          <a:off x="9588500" y="99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142861</xdr:rowOff>
    </xdr:from>
    <xdr:ext cx="599010" cy="259045"/>
    <xdr:sp macro="" textlink="">
      <xdr:nvSpPr>
        <xdr:cNvPr id="367" name="テキスト ボックス 366"/>
        <xdr:cNvSpPr txBox="1"/>
      </xdr:nvSpPr>
      <xdr:spPr>
        <a:xfrm>
          <a:off x="9339795" y="1008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59195</xdr:rowOff>
    </xdr:from>
    <xdr:to>
      <xdr:col>46</xdr:col>
      <xdr:colOff>38100</xdr:colOff>
      <xdr:row>58</xdr:row>
      <xdr:rowOff>160795</xdr:rowOff>
    </xdr:to>
    <xdr:sp macro="" textlink="">
      <xdr:nvSpPr>
        <xdr:cNvPr id="368" name="楕円 367"/>
        <xdr:cNvSpPr/>
      </xdr:nvSpPr>
      <xdr:spPr>
        <a:xfrm>
          <a:off x="8699500" y="100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151922</xdr:rowOff>
    </xdr:from>
    <xdr:ext cx="534377" cy="259045"/>
    <xdr:sp macro="" textlink="">
      <xdr:nvSpPr>
        <xdr:cNvPr id="369" name="テキスト ボックス 368"/>
        <xdr:cNvSpPr txBox="1"/>
      </xdr:nvSpPr>
      <xdr:spPr>
        <a:xfrm>
          <a:off x="8483111" y="100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162124</xdr:rowOff>
    </xdr:from>
    <xdr:to>
      <xdr:col>41</xdr:col>
      <xdr:colOff>101600</xdr:colOff>
      <xdr:row>58</xdr:row>
      <xdr:rowOff>92274</xdr:rowOff>
    </xdr:to>
    <xdr:sp macro="" textlink="">
      <xdr:nvSpPr>
        <xdr:cNvPr id="370" name="楕円 369"/>
        <xdr:cNvSpPr/>
      </xdr:nvSpPr>
      <xdr:spPr>
        <a:xfrm>
          <a:off x="7810500" y="99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108801</xdr:rowOff>
    </xdr:from>
    <xdr:ext cx="599010" cy="259045"/>
    <xdr:sp macro="" textlink="">
      <xdr:nvSpPr>
        <xdr:cNvPr id="371" name="テキスト ボックス 370"/>
        <xdr:cNvSpPr txBox="1"/>
      </xdr:nvSpPr>
      <xdr:spPr>
        <a:xfrm>
          <a:off x="7561795" y="971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106266</xdr:rowOff>
    </xdr:from>
    <xdr:to>
      <xdr:col>36</xdr:col>
      <xdr:colOff>165100</xdr:colOff>
      <xdr:row>59</xdr:row>
      <xdr:rowOff>36416</xdr:rowOff>
    </xdr:to>
    <xdr:sp macro="" textlink="">
      <xdr:nvSpPr>
        <xdr:cNvPr id="372" name="楕円 371"/>
        <xdr:cNvSpPr/>
      </xdr:nvSpPr>
      <xdr:spPr>
        <a:xfrm>
          <a:off x="6921500" y="1005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27543</xdr:rowOff>
    </xdr:from>
    <xdr:ext cx="534377" cy="259045"/>
    <xdr:sp macro="" textlink="">
      <xdr:nvSpPr>
        <xdr:cNvPr id="373" name="テキスト ボックス 372"/>
        <xdr:cNvSpPr txBox="1"/>
      </xdr:nvSpPr>
      <xdr:spPr>
        <a:xfrm>
          <a:off x="6705111" y="1014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75879</xdr:rowOff>
    </xdr:from>
    <xdr:to>
      <xdr:col>55</xdr:col>
      <xdr:colOff>0</xdr:colOff>
      <xdr:row>78</xdr:row>
      <xdr:rowOff>80135</xdr:rowOff>
    </xdr:to>
    <xdr:cxnSp macro="">
      <xdr:nvCxnSpPr>
        <xdr:cNvPr id="402" name="直線コネクタ 401"/>
        <xdr:cNvCxnSpPr/>
      </xdr:nvCxnSpPr>
      <xdr:spPr>
        <a:xfrm>
          <a:off x="9639300" y="13448979"/>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75879</xdr:rowOff>
    </xdr:from>
    <xdr:to>
      <xdr:col>50</xdr:col>
      <xdr:colOff>114300</xdr:colOff>
      <xdr:row>78</xdr:row>
      <xdr:rowOff>137033</xdr:rowOff>
    </xdr:to>
    <xdr:cxnSp macro="">
      <xdr:nvCxnSpPr>
        <xdr:cNvPr id="405" name="直線コネクタ 404"/>
        <xdr:cNvCxnSpPr/>
      </xdr:nvCxnSpPr>
      <xdr:spPr>
        <a:xfrm flipV="1">
          <a:off x="8750300" y="13448979"/>
          <a:ext cx="889000" cy="6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105049</xdr:rowOff>
    </xdr:from>
    <xdr:to>
      <xdr:col>45</xdr:col>
      <xdr:colOff>177800</xdr:colOff>
      <xdr:row>78</xdr:row>
      <xdr:rowOff>137033</xdr:rowOff>
    </xdr:to>
    <xdr:cxnSp macro="">
      <xdr:nvCxnSpPr>
        <xdr:cNvPr id="408" name="直線コネクタ 407"/>
        <xdr:cNvCxnSpPr/>
      </xdr:nvCxnSpPr>
      <xdr:spPr>
        <a:xfrm>
          <a:off x="7861300" y="13478149"/>
          <a:ext cx="889000" cy="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105049</xdr:rowOff>
    </xdr:from>
    <xdr:to>
      <xdr:col>41</xdr:col>
      <xdr:colOff>50800</xdr:colOff>
      <xdr:row>78</xdr:row>
      <xdr:rowOff>126118</xdr:rowOff>
    </xdr:to>
    <xdr:cxnSp macro="">
      <xdr:nvCxnSpPr>
        <xdr:cNvPr id="411" name="直線コネクタ 410"/>
        <xdr:cNvCxnSpPr/>
      </xdr:nvCxnSpPr>
      <xdr:spPr>
        <a:xfrm flipV="1">
          <a:off x="6972300" y="13478149"/>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29335</xdr:rowOff>
    </xdr:from>
    <xdr:to>
      <xdr:col>55</xdr:col>
      <xdr:colOff>50800</xdr:colOff>
      <xdr:row>78</xdr:row>
      <xdr:rowOff>130935</xdr:rowOff>
    </xdr:to>
    <xdr:sp macro="" textlink="">
      <xdr:nvSpPr>
        <xdr:cNvPr id="421" name="楕円 420"/>
        <xdr:cNvSpPr/>
      </xdr:nvSpPr>
      <xdr:spPr>
        <a:xfrm>
          <a:off x="10426700" y="13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52212</xdr:rowOff>
    </xdr:from>
    <xdr:ext cx="534377" cy="259045"/>
    <xdr:sp macro="" textlink="">
      <xdr:nvSpPr>
        <xdr:cNvPr id="422" name="普通建設事業費 （ うち新規整備　）該当値テキスト"/>
        <xdr:cNvSpPr txBox="1"/>
      </xdr:nvSpPr>
      <xdr:spPr>
        <a:xfrm>
          <a:off x="10528300" y="132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25079</xdr:rowOff>
    </xdr:from>
    <xdr:to>
      <xdr:col>50</xdr:col>
      <xdr:colOff>165100</xdr:colOff>
      <xdr:row>78</xdr:row>
      <xdr:rowOff>126679</xdr:rowOff>
    </xdr:to>
    <xdr:sp macro="" textlink="">
      <xdr:nvSpPr>
        <xdr:cNvPr id="423" name="楕円 422"/>
        <xdr:cNvSpPr/>
      </xdr:nvSpPr>
      <xdr:spPr>
        <a:xfrm>
          <a:off x="9588500" y="133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143206</xdr:rowOff>
    </xdr:from>
    <xdr:ext cx="534377" cy="259045"/>
    <xdr:sp macro="" textlink="">
      <xdr:nvSpPr>
        <xdr:cNvPr id="424" name="テキスト ボックス 423"/>
        <xdr:cNvSpPr txBox="1"/>
      </xdr:nvSpPr>
      <xdr:spPr>
        <a:xfrm>
          <a:off x="9372111" y="131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86233</xdr:rowOff>
    </xdr:from>
    <xdr:to>
      <xdr:col>46</xdr:col>
      <xdr:colOff>38100</xdr:colOff>
      <xdr:row>79</xdr:row>
      <xdr:rowOff>16383</xdr:rowOff>
    </xdr:to>
    <xdr:sp macro="" textlink="">
      <xdr:nvSpPr>
        <xdr:cNvPr id="425" name="楕円 424"/>
        <xdr:cNvSpPr/>
      </xdr:nvSpPr>
      <xdr:spPr>
        <a:xfrm>
          <a:off x="8699500" y="134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32910</xdr:rowOff>
    </xdr:from>
    <xdr:ext cx="534377" cy="259045"/>
    <xdr:sp macro="" textlink="">
      <xdr:nvSpPr>
        <xdr:cNvPr id="426" name="テキスト ボックス 425"/>
        <xdr:cNvSpPr txBox="1"/>
      </xdr:nvSpPr>
      <xdr:spPr>
        <a:xfrm>
          <a:off x="8483111" y="132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54249</xdr:rowOff>
    </xdr:from>
    <xdr:to>
      <xdr:col>41</xdr:col>
      <xdr:colOff>101600</xdr:colOff>
      <xdr:row>78</xdr:row>
      <xdr:rowOff>155849</xdr:rowOff>
    </xdr:to>
    <xdr:sp macro="" textlink="">
      <xdr:nvSpPr>
        <xdr:cNvPr id="427" name="楕円 426"/>
        <xdr:cNvSpPr/>
      </xdr:nvSpPr>
      <xdr:spPr>
        <a:xfrm>
          <a:off x="7810500" y="134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926</xdr:rowOff>
    </xdr:from>
    <xdr:ext cx="534377" cy="259045"/>
    <xdr:sp macro="" textlink="">
      <xdr:nvSpPr>
        <xdr:cNvPr id="428" name="テキスト ボックス 427"/>
        <xdr:cNvSpPr txBox="1"/>
      </xdr:nvSpPr>
      <xdr:spPr>
        <a:xfrm>
          <a:off x="7594111"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75318</xdr:rowOff>
    </xdr:from>
    <xdr:to>
      <xdr:col>36</xdr:col>
      <xdr:colOff>165100</xdr:colOff>
      <xdr:row>79</xdr:row>
      <xdr:rowOff>5468</xdr:rowOff>
    </xdr:to>
    <xdr:sp macro="" textlink="">
      <xdr:nvSpPr>
        <xdr:cNvPr id="429" name="楕円 428"/>
        <xdr:cNvSpPr/>
      </xdr:nvSpPr>
      <xdr:spPr>
        <a:xfrm>
          <a:off x="6921500" y="134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21995</xdr:rowOff>
    </xdr:from>
    <xdr:ext cx="534377" cy="259045"/>
    <xdr:sp macro="" textlink="">
      <xdr:nvSpPr>
        <xdr:cNvPr id="430" name="テキスト ボックス 429"/>
        <xdr:cNvSpPr txBox="1"/>
      </xdr:nvSpPr>
      <xdr:spPr>
        <a:xfrm>
          <a:off x="6705111" y="132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78705</xdr:rowOff>
    </xdr:from>
    <xdr:to>
      <xdr:col>55</xdr:col>
      <xdr:colOff>0</xdr:colOff>
      <xdr:row>98</xdr:row>
      <xdr:rowOff>114283</xdr:rowOff>
    </xdr:to>
    <xdr:cxnSp macro="">
      <xdr:nvCxnSpPr>
        <xdr:cNvPr id="459" name="直線コネクタ 458"/>
        <xdr:cNvCxnSpPr/>
      </xdr:nvCxnSpPr>
      <xdr:spPr>
        <a:xfrm flipV="1">
          <a:off x="9639300" y="16880805"/>
          <a:ext cx="838200" cy="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23727</xdr:rowOff>
    </xdr:from>
    <xdr:to>
      <xdr:col>50</xdr:col>
      <xdr:colOff>114300</xdr:colOff>
      <xdr:row>98</xdr:row>
      <xdr:rowOff>114283</xdr:rowOff>
    </xdr:to>
    <xdr:cxnSp macro="">
      <xdr:nvCxnSpPr>
        <xdr:cNvPr id="462" name="直線コネクタ 461"/>
        <xdr:cNvCxnSpPr/>
      </xdr:nvCxnSpPr>
      <xdr:spPr>
        <a:xfrm>
          <a:off x="8750300" y="16825827"/>
          <a:ext cx="889000" cy="9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128149</xdr:rowOff>
    </xdr:from>
    <xdr:to>
      <xdr:col>45</xdr:col>
      <xdr:colOff>177800</xdr:colOff>
      <xdr:row>98</xdr:row>
      <xdr:rowOff>23727</xdr:rowOff>
    </xdr:to>
    <xdr:cxnSp macro="">
      <xdr:nvCxnSpPr>
        <xdr:cNvPr id="465" name="直線コネクタ 464"/>
        <xdr:cNvCxnSpPr/>
      </xdr:nvCxnSpPr>
      <xdr:spPr>
        <a:xfrm>
          <a:off x="7861300" y="1675879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128149</xdr:rowOff>
    </xdr:from>
    <xdr:to>
      <xdr:col>41</xdr:col>
      <xdr:colOff>50800</xdr:colOff>
      <xdr:row>98</xdr:row>
      <xdr:rowOff>163782</xdr:rowOff>
    </xdr:to>
    <xdr:cxnSp macro="">
      <xdr:nvCxnSpPr>
        <xdr:cNvPr id="468" name="直線コネクタ 467"/>
        <xdr:cNvCxnSpPr/>
      </xdr:nvCxnSpPr>
      <xdr:spPr>
        <a:xfrm flipV="1">
          <a:off x="6972300" y="16758799"/>
          <a:ext cx="889000" cy="20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27905</xdr:rowOff>
    </xdr:from>
    <xdr:to>
      <xdr:col>55</xdr:col>
      <xdr:colOff>50800</xdr:colOff>
      <xdr:row>98</xdr:row>
      <xdr:rowOff>129505</xdr:rowOff>
    </xdr:to>
    <xdr:sp macro="" textlink="">
      <xdr:nvSpPr>
        <xdr:cNvPr id="478" name="楕円 477"/>
        <xdr:cNvSpPr/>
      </xdr:nvSpPr>
      <xdr:spPr>
        <a:xfrm>
          <a:off x="10426700" y="1683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114282</xdr:rowOff>
    </xdr:from>
    <xdr:ext cx="534377" cy="259045"/>
    <xdr:sp macro="" textlink="">
      <xdr:nvSpPr>
        <xdr:cNvPr id="479" name="普通建設事業費 （ うち更新整備　）該当値テキスト"/>
        <xdr:cNvSpPr txBox="1"/>
      </xdr:nvSpPr>
      <xdr:spPr>
        <a:xfrm>
          <a:off x="10528300" y="167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63483</xdr:rowOff>
    </xdr:from>
    <xdr:to>
      <xdr:col>50</xdr:col>
      <xdr:colOff>165100</xdr:colOff>
      <xdr:row>98</xdr:row>
      <xdr:rowOff>165083</xdr:rowOff>
    </xdr:to>
    <xdr:sp macro="" textlink="">
      <xdr:nvSpPr>
        <xdr:cNvPr id="480" name="楕円 479"/>
        <xdr:cNvSpPr/>
      </xdr:nvSpPr>
      <xdr:spPr>
        <a:xfrm>
          <a:off x="9588500" y="168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156210</xdr:rowOff>
    </xdr:from>
    <xdr:ext cx="534377" cy="259045"/>
    <xdr:sp macro="" textlink="">
      <xdr:nvSpPr>
        <xdr:cNvPr id="481" name="テキスト ボックス 480"/>
        <xdr:cNvSpPr txBox="1"/>
      </xdr:nvSpPr>
      <xdr:spPr>
        <a:xfrm>
          <a:off x="9372111" y="169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144377</xdr:rowOff>
    </xdr:from>
    <xdr:to>
      <xdr:col>46</xdr:col>
      <xdr:colOff>38100</xdr:colOff>
      <xdr:row>98</xdr:row>
      <xdr:rowOff>74527</xdr:rowOff>
    </xdr:to>
    <xdr:sp macro="" textlink="">
      <xdr:nvSpPr>
        <xdr:cNvPr id="482" name="楕円 481"/>
        <xdr:cNvSpPr/>
      </xdr:nvSpPr>
      <xdr:spPr>
        <a:xfrm>
          <a:off x="8699500" y="167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65654</xdr:rowOff>
    </xdr:from>
    <xdr:ext cx="534377" cy="259045"/>
    <xdr:sp macro="" textlink="">
      <xdr:nvSpPr>
        <xdr:cNvPr id="483" name="テキスト ボックス 482"/>
        <xdr:cNvSpPr txBox="1"/>
      </xdr:nvSpPr>
      <xdr:spPr>
        <a:xfrm>
          <a:off x="8483111" y="168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77349</xdr:rowOff>
    </xdr:from>
    <xdr:to>
      <xdr:col>41</xdr:col>
      <xdr:colOff>101600</xdr:colOff>
      <xdr:row>98</xdr:row>
      <xdr:rowOff>7499</xdr:rowOff>
    </xdr:to>
    <xdr:sp macro="" textlink="">
      <xdr:nvSpPr>
        <xdr:cNvPr id="484" name="楕円 483"/>
        <xdr:cNvSpPr/>
      </xdr:nvSpPr>
      <xdr:spPr>
        <a:xfrm>
          <a:off x="7810500" y="167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170076</xdr:rowOff>
    </xdr:from>
    <xdr:ext cx="534377" cy="259045"/>
    <xdr:sp macro="" textlink="">
      <xdr:nvSpPr>
        <xdr:cNvPr id="485" name="テキスト ボックス 484"/>
        <xdr:cNvSpPr txBox="1"/>
      </xdr:nvSpPr>
      <xdr:spPr>
        <a:xfrm>
          <a:off x="7594111" y="1680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112982</xdr:rowOff>
    </xdr:from>
    <xdr:to>
      <xdr:col>36</xdr:col>
      <xdr:colOff>165100</xdr:colOff>
      <xdr:row>99</xdr:row>
      <xdr:rowOff>43132</xdr:rowOff>
    </xdr:to>
    <xdr:sp macro="" textlink="">
      <xdr:nvSpPr>
        <xdr:cNvPr id="486" name="楕円 485"/>
        <xdr:cNvSpPr/>
      </xdr:nvSpPr>
      <xdr:spPr>
        <a:xfrm>
          <a:off x="6921500" y="169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34259</xdr:rowOff>
    </xdr:from>
    <xdr:ext cx="534377" cy="259045"/>
    <xdr:sp macro="" textlink="">
      <xdr:nvSpPr>
        <xdr:cNvPr id="487" name="テキスト ボックス 486"/>
        <xdr:cNvSpPr txBox="1"/>
      </xdr:nvSpPr>
      <xdr:spPr>
        <a:xfrm>
          <a:off x="6705111" y="170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139695</xdr:rowOff>
    </xdr:from>
    <xdr:to>
      <xdr:col>85</xdr:col>
      <xdr:colOff>127000</xdr:colOff>
      <xdr:row>38</xdr:row>
      <xdr:rowOff>139700</xdr:rowOff>
    </xdr:to>
    <xdr:cxnSp macro="">
      <xdr:nvCxnSpPr>
        <xdr:cNvPr id="514" name="直線コネクタ 513"/>
        <xdr:cNvCxnSpPr/>
      </xdr:nvCxnSpPr>
      <xdr:spPr>
        <a:xfrm flipV="1">
          <a:off x="15481300" y="6654795"/>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139590</xdr:rowOff>
    </xdr:from>
    <xdr:to>
      <xdr:col>81</xdr:col>
      <xdr:colOff>50800</xdr:colOff>
      <xdr:row>38</xdr:row>
      <xdr:rowOff>139700</xdr:rowOff>
    </xdr:to>
    <xdr:cxnSp macro="">
      <xdr:nvCxnSpPr>
        <xdr:cNvPr id="517" name="直線コネクタ 516"/>
        <xdr:cNvCxnSpPr/>
      </xdr:nvCxnSpPr>
      <xdr:spPr>
        <a:xfrm>
          <a:off x="14592300" y="6654690"/>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131456</xdr:rowOff>
    </xdr:from>
    <xdr:to>
      <xdr:col>76</xdr:col>
      <xdr:colOff>114300</xdr:colOff>
      <xdr:row>38</xdr:row>
      <xdr:rowOff>139590</xdr:rowOff>
    </xdr:to>
    <xdr:cxnSp macro="">
      <xdr:nvCxnSpPr>
        <xdr:cNvPr id="520" name="直線コネクタ 519"/>
        <xdr:cNvCxnSpPr/>
      </xdr:nvCxnSpPr>
      <xdr:spPr>
        <a:xfrm>
          <a:off x="13703300" y="6646556"/>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114463</xdr:rowOff>
    </xdr:from>
    <xdr:to>
      <xdr:col>71</xdr:col>
      <xdr:colOff>177800</xdr:colOff>
      <xdr:row>38</xdr:row>
      <xdr:rowOff>131456</xdr:rowOff>
    </xdr:to>
    <xdr:cxnSp macro="">
      <xdr:nvCxnSpPr>
        <xdr:cNvPr id="523" name="直線コネクタ 522"/>
        <xdr:cNvCxnSpPr/>
      </xdr:nvCxnSpPr>
      <xdr:spPr>
        <a:xfrm>
          <a:off x="12814300" y="6629563"/>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88895</xdr:rowOff>
    </xdr:from>
    <xdr:to>
      <xdr:col>85</xdr:col>
      <xdr:colOff>177800</xdr:colOff>
      <xdr:row>39</xdr:row>
      <xdr:rowOff>19045</xdr:rowOff>
    </xdr:to>
    <xdr:sp macro="" textlink="">
      <xdr:nvSpPr>
        <xdr:cNvPr id="533" name="楕円 532"/>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3822</xdr:rowOff>
    </xdr:from>
    <xdr:ext cx="249299" cy="259045"/>
    <xdr:sp macro="" textlink="">
      <xdr:nvSpPr>
        <xdr:cNvPr id="534" name="災害復旧事業費該当値テキスト"/>
        <xdr:cNvSpPr txBox="1"/>
      </xdr:nvSpPr>
      <xdr:spPr>
        <a:xfrm>
          <a:off x="16370300" y="6518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88790</xdr:rowOff>
    </xdr:from>
    <xdr:to>
      <xdr:col>76</xdr:col>
      <xdr:colOff>165100</xdr:colOff>
      <xdr:row>39</xdr:row>
      <xdr:rowOff>18940</xdr:rowOff>
    </xdr:to>
    <xdr:sp macro="" textlink="">
      <xdr:nvSpPr>
        <xdr:cNvPr id="537" name="楕円 536"/>
        <xdr:cNvSpPr/>
      </xdr:nvSpPr>
      <xdr:spPr>
        <a:xfrm>
          <a:off x="14541500" y="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10067</xdr:rowOff>
    </xdr:from>
    <xdr:ext cx="313932" cy="259045"/>
    <xdr:sp macro="" textlink="">
      <xdr:nvSpPr>
        <xdr:cNvPr id="538" name="テキスト ボックス 537"/>
        <xdr:cNvSpPr txBox="1"/>
      </xdr:nvSpPr>
      <xdr:spPr>
        <a:xfrm>
          <a:off x="14435333" y="6696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80656</xdr:rowOff>
    </xdr:from>
    <xdr:to>
      <xdr:col>72</xdr:col>
      <xdr:colOff>38100</xdr:colOff>
      <xdr:row>39</xdr:row>
      <xdr:rowOff>10806</xdr:rowOff>
    </xdr:to>
    <xdr:sp macro="" textlink="">
      <xdr:nvSpPr>
        <xdr:cNvPr id="539" name="楕円 538"/>
        <xdr:cNvSpPr/>
      </xdr:nvSpPr>
      <xdr:spPr>
        <a:xfrm>
          <a:off x="13652500" y="65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1933</xdr:rowOff>
    </xdr:from>
    <xdr:ext cx="469744" cy="259045"/>
    <xdr:sp macro="" textlink="">
      <xdr:nvSpPr>
        <xdr:cNvPr id="540" name="テキスト ボックス 539"/>
        <xdr:cNvSpPr txBox="1"/>
      </xdr:nvSpPr>
      <xdr:spPr>
        <a:xfrm>
          <a:off x="13468428" y="66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63663</xdr:rowOff>
    </xdr:from>
    <xdr:to>
      <xdr:col>67</xdr:col>
      <xdr:colOff>101600</xdr:colOff>
      <xdr:row>38</xdr:row>
      <xdr:rowOff>165263</xdr:rowOff>
    </xdr:to>
    <xdr:sp macro="" textlink="">
      <xdr:nvSpPr>
        <xdr:cNvPr id="541" name="楕円 540"/>
        <xdr:cNvSpPr/>
      </xdr:nvSpPr>
      <xdr:spPr>
        <a:xfrm>
          <a:off x="12763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156390</xdr:rowOff>
    </xdr:from>
    <xdr:ext cx="469744" cy="259045"/>
    <xdr:sp macro="" textlink="">
      <xdr:nvSpPr>
        <xdr:cNvPr id="542" name="テキスト ボックス 541"/>
        <xdr:cNvSpPr txBox="1"/>
      </xdr:nvSpPr>
      <xdr:spPr>
        <a:xfrm>
          <a:off x="12579428" y="66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17705</xdr:rowOff>
    </xdr:from>
    <xdr:to>
      <xdr:col>85</xdr:col>
      <xdr:colOff>127000</xdr:colOff>
      <xdr:row>75</xdr:row>
      <xdr:rowOff>28765</xdr:rowOff>
    </xdr:to>
    <xdr:cxnSp macro="">
      <xdr:nvCxnSpPr>
        <xdr:cNvPr id="618" name="直線コネクタ 617"/>
        <xdr:cNvCxnSpPr/>
      </xdr:nvCxnSpPr>
      <xdr:spPr>
        <a:xfrm flipV="1">
          <a:off x="15481300" y="12876455"/>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170845</xdr:rowOff>
    </xdr:from>
    <xdr:to>
      <xdr:col>81</xdr:col>
      <xdr:colOff>50800</xdr:colOff>
      <xdr:row>75</xdr:row>
      <xdr:rowOff>28765</xdr:rowOff>
    </xdr:to>
    <xdr:cxnSp macro="">
      <xdr:nvCxnSpPr>
        <xdr:cNvPr id="621" name="直線コネクタ 620"/>
        <xdr:cNvCxnSpPr/>
      </xdr:nvCxnSpPr>
      <xdr:spPr>
        <a:xfrm>
          <a:off x="14592300" y="12858145"/>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170845</xdr:rowOff>
    </xdr:from>
    <xdr:to>
      <xdr:col>76</xdr:col>
      <xdr:colOff>114300</xdr:colOff>
      <xdr:row>75</xdr:row>
      <xdr:rowOff>60509</xdr:rowOff>
    </xdr:to>
    <xdr:cxnSp macro="">
      <xdr:nvCxnSpPr>
        <xdr:cNvPr id="624" name="直線コネクタ 623"/>
        <xdr:cNvCxnSpPr/>
      </xdr:nvCxnSpPr>
      <xdr:spPr>
        <a:xfrm flipV="1">
          <a:off x="13703300" y="12858145"/>
          <a:ext cx="889000" cy="6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52786</xdr:rowOff>
    </xdr:from>
    <xdr:to>
      <xdr:col>71</xdr:col>
      <xdr:colOff>177800</xdr:colOff>
      <xdr:row>75</xdr:row>
      <xdr:rowOff>60509</xdr:rowOff>
    </xdr:to>
    <xdr:cxnSp macro="">
      <xdr:nvCxnSpPr>
        <xdr:cNvPr id="627" name="直線コネクタ 626"/>
        <xdr:cNvCxnSpPr/>
      </xdr:nvCxnSpPr>
      <xdr:spPr>
        <a:xfrm>
          <a:off x="12814300" y="12911536"/>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138355</xdr:rowOff>
    </xdr:from>
    <xdr:to>
      <xdr:col>85</xdr:col>
      <xdr:colOff>177800</xdr:colOff>
      <xdr:row>75</xdr:row>
      <xdr:rowOff>68505</xdr:rowOff>
    </xdr:to>
    <xdr:sp macro="" textlink="">
      <xdr:nvSpPr>
        <xdr:cNvPr id="637" name="楕円 636"/>
        <xdr:cNvSpPr/>
      </xdr:nvSpPr>
      <xdr:spPr>
        <a:xfrm>
          <a:off x="16268700" y="128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161232</xdr:rowOff>
    </xdr:from>
    <xdr:ext cx="599010" cy="259045"/>
    <xdr:sp macro="" textlink="">
      <xdr:nvSpPr>
        <xdr:cNvPr id="638" name="公債費該当値テキスト"/>
        <xdr:cNvSpPr txBox="1"/>
      </xdr:nvSpPr>
      <xdr:spPr>
        <a:xfrm>
          <a:off x="16370300" y="1267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149415</xdr:rowOff>
    </xdr:from>
    <xdr:to>
      <xdr:col>81</xdr:col>
      <xdr:colOff>101600</xdr:colOff>
      <xdr:row>75</xdr:row>
      <xdr:rowOff>79565</xdr:rowOff>
    </xdr:to>
    <xdr:sp macro="" textlink="">
      <xdr:nvSpPr>
        <xdr:cNvPr id="639" name="楕円 638"/>
        <xdr:cNvSpPr/>
      </xdr:nvSpPr>
      <xdr:spPr>
        <a:xfrm>
          <a:off x="15430500" y="128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96092</xdr:rowOff>
    </xdr:from>
    <xdr:ext cx="599010" cy="259045"/>
    <xdr:sp macro="" textlink="">
      <xdr:nvSpPr>
        <xdr:cNvPr id="640" name="テキスト ボックス 639"/>
        <xdr:cNvSpPr txBox="1"/>
      </xdr:nvSpPr>
      <xdr:spPr>
        <a:xfrm>
          <a:off x="15181795" y="1261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120045</xdr:rowOff>
    </xdr:from>
    <xdr:to>
      <xdr:col>76</xdr:col>
      <xdr:colOff>165100</xdr:colOff>
      <xdr:row>75</xdr:row>
      <xdr:rowOff>50195</xdr:rowOff>
    </xdr:to>
    <xdr:sp macro="" textlink="">
      <xdr:nvSpPr>
        <xdr:cNvPr id="641" name="楕円 640"/>
        <xdr:cNvSpPr/>
      </xdr:nvSpPr>
      <xdr:spPr>
        <a:xfrm>
          <a:off x="14541500" y="128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66722</xdr:rowOff>
    </xdr:from>
    <xdr:ext cx="599010" cy="259045"/>
    <xdr:sp macro="" textlink="">
      <xdr:nvSpPr>
        <xdr:cNvPr id="642" name="テキスト ボックス 641"/>
        <xdr:cNvSpPr txBox="1"/>
      </xdr:nvSpPr>
      <xdr:spPr>
        <a:xfrm>
          <a:off x="14292795" y="125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9709</xdr:rowOff>
    </xdr:from>
    <xdr:to>
      <xdr:col>72</xdr:col>
      <xdr:colOff>38100</xdr:colOff>
      <xdr:row>75</xdr:row>
      <xdr:rowOff>111309</xdr:rowOff>
    </xdr:to>
    <xdr:sp macro="" textlink="">
      <xdr:nvSpPr>
        <xdr:cNvPr id="643" name="楕円 642"/>
        <xdr:cNvSpPr/>
      </xdr:nvSpPr>
      <xdr:spPr>
        <a:xfrm>
          <a:off x="13652500" y="128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127836</xdr:rowOff>
    </xdr:from>
    <xdr:ext cx="599010" cy="259045"/>
    <xdr:sp macro="" textlink="">
      <xdr:nvSpPr>
        <xdr:cNvPr id="644" name="テキスト ボックス 643"/>
        <xdr:cNvSpPr txBox="1"/>
      </xdr:nvSpPr>
      <xdr:spPr>
        <a:xfrm>
          <a:off x="13403795" y="1264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1986</xdr:rowOff>
    </xdr:from>
    <xdr:to>
      <xdr:col>67</xdr:col>
      <xdr:colOff>101600</xdr:colOff>
      <xdr:row>75</xdr:row>
      <xdr:rowOff>103586</xdr:rowOff>
    </xdr:to>
    <xdr:sp macro="" textlink="">
      <xdr:nvSpPr>
        <xdr:cNvPr id="645" name="楕円 644"/>
        <xdr:cNvSpPr/>
      </xdr:nvSpPr>
      <xdr:spPr>
        <a:xfrm>
          <a:off x="12763500" y="128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120113</xdr:rowOff>
    </xdr:from>
    <xdr:ext cx="599010" cy="259045"/>
    <xdr:sp macro="" textlink="">
      <xdr:nvSpPr>
        <xdr:cNvPr id="646" name="テキスト ボックス 645"/>
        <xdr:cNvSpPr txBox="1"/>
      </xdr:nvSpPr>
      <xdr:spPr>
        <a:xfrm>
          <a:off x="12514795" y="1263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113362</xdr:rowOff>
    </xdr:from>
    <xdr:to>
      <xdr:col>85</xdr:col>
      <xdr:colOff>127000</xdr:colOff>
      <xdr:row>98</xdr:row>
      <xdr:rowOff>121639</xdr:rowOff>
    </xdr:to>
    <xdr:cxnSp macro="">
      <xdr:nvCxnSpPr>
        <xdr:cNvPr id="677" name="直線コネクタ 676"/>
        <xdr:cNvCxnSpPr/>
      </xdr:nvCxnSpPr>
      <xdr:spPr>
        <a:xfrm>
          <a:off x="15481300" y="16915462"/>
          <a:ext cx="8382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113362</xdr:rowOff>
    </xdr:from>
    <xdr:to>
      <xdr:col>81</xdr:col>
      <xdr:colOff>50800</xdr:colOff>
      <xdr:row>98</xdr:row>
      <xdr:rowOff>128355</xdr:rowOff>
    </xdr:to>
    <xdr:cxnSp macro="">
      <xdr:nvCxnSpPr>
        <xdr:cNvPr id="680" name="直線コネクタ 679"/>
        <xdr:cNvCxnSpPr/>
      </xdr:nvCxnSpPr>
      <xdr:spPr>
        <a:xfrm flipV="1">
          <a:off x="14592300" y="16915462"/>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128355</xdr:rowOff>
    </xdr:from>
    <xdr:to>
      <xdr:col>76</xdr:col>
      <xdr:colOff>114300</xdr:colOff>
      <xdr:row>99</xdr:row>
      <xdr:rowOff>14492</xdr:rowOff>
    </xdr:to>
    <xdr:cxnSp macro="">
      <xdr:nvCxnSpPr>
        <xdr:cNvPr id="683" name="直線コネクタ 682"/>
        <xdr:cNvCxnSpPr/>
      </xdr:nvCxnSpPr>
      <xdr:spPr>
        <a:xfrm flipV="1">
          <a:off x="13703300" y="16930455"/>
          <a:ext cx="889000" cy="5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14492</xdr:rowOff>
    </xdr:from>
    <xdr:to>
      <xdr:col>71</xdr:col>
      <xdr:colOff>177800</xdr:colOff>
      <xdr:row>99</xdr:row>
      <xdr:rowOff>28749</xdr:rowOff>
    </xdr:to>
    <xdr:cxnSp macro="">
      <xdr:nvCxnSpPr>
        <xdr:cNvPr id="686" name="直線コネクタ 685"/>
        <xdr:cNvCxnSpPr/>
      </xdr:nvCxnSpPr>
      <xdr:spPr>
        <a:xfrm flipV="1">
          <a:off x="12814300" y="16988042"/>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70839</xdr:rowOff>
    </xdr:from>
    <xdr:to>
      <xdr:col>85</xdr:col>
      <xdr:colOff>177800</xdr:colOff>
      <xdr:row>99</xdr:row>
      <xdr:rowOff>989</xdr:rowOff>
    </xdr:to>
    <xdr:sp macro="" textlink="">
      <xdr:nvSpPr>
        <xdr:cNvPr id="696" name="楕円 695"/>
        <xdr:cNvSpPr/>
      </xdr:nvSpPr>
      <xdr:spPr>
        <a:xfrm>
          <a:off x="16268700" y="168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93716</xdr:rowOff>
    </xdr:from>
    <xdr:ext cx="534377" cy="259045"/>
    <xdr:sp macro="" textlink="">
      <xdr:nvSpPr>
        <xdr:cNvPr id="697" name="積立金該当値テキスト"/>
        <xdr:cNvSpPr txBox="1"/>
      </xdr:nvSpPr>
      <xdr:spPr>
        <a:xfrm>
          <a:off x="16370300" y="167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62562</xdr:rowOff>
    </xdr:from>
    <xdr:to>
      <xdr:col>81</xdr:col>
      <xdr:colOff>101600</xdr:colOff>
      <xdr:row>98</xdr:row>
      <xdr:rowOff>164162</xdr:rowOff>
    </xdr:to>
    <xdr:sp macro="" textlink="">
      <xdr:nvSpPr>
        <xdr:cNvPr id="698" name="楕円 697"/>
        <xdr:cNvSpPr/>
      </xdr:nvSpPr>
      <xdr:spPr>
        <a:xfrm>
          <a:off x="15430500" y="168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9239</xdr:rowOff>
    </xdr:from>
    <xdr:ext cx="534377" cy="259045"/>
    <xdr:sp macro="" textlink="">
      <xdr:nvSpPr>
        <xdr:cNvPr id="699" name="テキスト ボックス 698"/>
        <xdr:cNvSpPr txBox="1"/>
      </xdr:nvSpPr>
      <xdr:spPr>
        <a:xfrm>
          <a:off x="15214111" y="166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77555</xdr:rowOff>
    </xdr:from>
    <xdr:to>
      <xdr:col>76</xdr:col>
      <xdr:colOff>165100</xdr:colOff>
      <xdr:row>99</xdr:row>
      <xdr:rowOff>7705</xdr:rowOff>
    </xdr:to>
    <xdr:sp macro="" textlink="">
      <xdr:nvSpPr>
        <xdr:cNvPr id="700" name="楕円 699"/>
        <xdr:cNvSpPr/>
      </xdr:nvSpPr>
      <xdr:spPr>
        <a:xfrm>
          <a:off x="14541500" y="168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24232</xdr:rowOff>
    </xdr:from>
    <xdr:ext cx="534377" cy="259045"/>
    <xdr:sp macro="" textlink="">
      <xdr:nvSpPr>
        <xdr:cNvPr id="701" name="テキスト ボックス 700"/>
        <xdr:cNvSpPr txBox="1"/>
      </xdr:nvSpPr>
      <xdr:spPr>
        <a:xfrm>
          <a:off x="14325111" y="166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135142</xdr:rowOff>
    </xdr:from>
    <xdr:to>
      <xdr:col>72</xdr:col>
      <xdr:colOff>38100</xdr:colOff>
      <xdr:row>99</xdr:row>
      <xdr:rowOff>65292</xdr:rowOff>
    </xdr:to>
    <xdr:sp macro="" textlink="">
      <xdr:nvSpPr>
        <xdr:cNvPr id="702" name="楕円 701"/>
        <xdr:cNvSpPr/>
      </xdr:nvSpPr>
      <xdr:spPr>
        <a:xfrm>
          <a:off x="13652500" y="169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81819</xdr:rowOff>
    </xdr:from>
    <xdr:ext cx="534377" cy="259045"/>
    <xdr:sp macro="" textlink="">
      <xdr:nvSpPr>
        <xdr:cNvPr id="703" name="テキスト ボックス 702"/>
        <xdr:cNvSpPr txBox="1"/>
      </xdr:nvSpPr>
      <xdr:spPr>
        <a:xfrm>
          <a:off x="13436111" y="167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149399</xdr:rowOff>
    </xdr:from>
    <xdr:to>
      <xdr:col>67</xdr:col>
      <xdr:colOff>101600</xdr:colOff>
      <xdr:row>99</xdr:row>
      <xdr:rowOff>79549</xdr:rowOff>
    </xdr:to>
    <xdr:sp macro="" textlink="">
      <xdr:nvSpPr>
        <xdr:cNvPr id="704" name="楕円 703"/>
        <xdr:cNvSpPr/>
      </xdr:nvSpPr>
      <xdr:spPr>
        <a:xfrm>
          <a:off x="12763500" y="169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96076</xdr:rowOff>
    </xdr:from>
    <xdr:ext cx="534377" cy="259045"/>
    <xdr:sp macro="" textlink="">
      <xdr:nvSpPr>
        <xdr:cNvPr id="705" name="テキスト ボックス 704"/>
        <xdr:cNvSpPr txBox="1"/>
      </xdr:nvSpPr>
      <xdr:spPr>
        <a:xfrm>
          <a:off x="12547111" y="167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132933</xdr:rowOff>
    </xdr:from>
    <xdr:to>
      <xdr:col>116</xdr:col>
      <xdr:colOff>63500</xdr:colOff>
      <xdr:row>36</xdr:row>
      <xdr:rowOff>136545</xdr:rowOff>
    </xdr:to>
    <xdr:cxnSp macro="">
      <xdr:nvCxnSpPr>
        <xdr:cNvPr id="732" name="直線コネクタ 731"/>
        <xdr:cNvCxnSpPr/>
      </xdr:nvCxnSpPr>
      <xdr:spPr>
        <a:xfrm>
          <a:off x="21323300" y="6133683"/>
          <a:ext cx="838200" cy="17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132933</xdr:rowOff>
    </xdr:from>
    <xdr:to>
      <xdr:col>111</xdr:col>
      <xdr:colOff>177800</xdr:colOff>
      <xdr:row>35</xdr:row>
      <xdr:rowOff>156822</xdr:rowOff>
    </xdr:to>
    <xdr:cxnSp macro="">
      <xdr:nvCxnSpPr>
        <xdr:cNvPr id="735" name="直線コネクタ 734"/>
        <xdr:cNvCxnSpPr/>
      </xdr:nvCxnSpPr>
      <xdr:spPr>
        <a:xfrm flipV="1">
          <a:off x="20434300" y="6133683"/>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156822</xdr:rowOff>
    </xdr:from>
    <xdr:to>
      <xdr:col>107</xdr:col>
      <xdr:colOff>50800</xdr:colOff>
      <xdr:row>37</xdr:row>
      <xdr:rowOff>137368</xdr:rowOff>
    </xdr:to>
    <xdr:cxnSp macro="">
      <xdr:nvCxnSpPr>
        <xdr:cNvPr id="738" name="直線コネクタ 737"/>
        <xdr:cNvCxnSpPr/>
      </xdr:nvCxnSpPr>
      <xdr:spPr>
        <a:xfrm flipV="1">
          <a:off x="19545300" y="6157572"/>
          <a:ext cx="889000" cy="3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137368</xdr:rowOff>
    </xdr:from>
    <xdr:to>
      <xdr:col>102</xdr:col>
      <xdr:colOff>114300</xdr:colOff>
      <xdr:row>38</xdr:row>
      <xdr:rowOff>127081</xdr:rowOff>
    </xdr:to>
    <xdr:cxnSp macro="">
      <xdr:nvCxnSpPr>
        <xdr:cNvPr id="741" name="直線コネクタ 740"/>
        <xdr:cNvCxnSpPr/>
      </xdr:nvCxnSpPr>
      <xdr:spPr>
        <a:xfrm flipV="1">
          <a:off x="18656300" y="6481018"/>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85745</xdr:rowOff>
    </xdr:from>
    <xdr:to>
      <xdr:col>116</xdr:col>
      <xdr:colOff>114300</xdr:colOff>
      <xdr:row>37</xdr:row>
      <xdr:rowOff>15895</xdr:rowOff>
    </xdr:to>
    <xdr:sp macro="" textlink="">
      <xdr:nvSpPr>
        <xdr:cNvPr id="751" name="楕円 750"/>
        <xdr:cNvSpPr/>
      </xdr:nvSpPr>
      <xdr:spPr>
        <a:xfrm>
          <a:off x="22110700" y="625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108622</xdr:rowOff>
    </xdr:from>
    <xdr:ext cx="534377" cy="259045"/>
    <xdr:sp macro="" textlink="">
      <xdr:nvSpPr>
        <xdr:cNvPr id="752" name="投資及び出資金該当値テキスト"/>
        <xdr:cNvSpPr txBox="1"/>
      </xdr:nvSpPr>
      <xdr:spPr>
        <a:xfrm>
          <a:off x="22212300" y="610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82133</xdr:rowOff>
    </xdr:from>
    <xdr:to>
      <xdr:col>112</xdr:col>
      <xdr:colOff>38100</xdr:colOff>
      <xdr:row>36</xdr:row>
      <xdr:rowOff>12283</xdr:rowOff>
    </xdr:to>
    <xdr:sp macro="" textlink="">
      <xdr:nvSpPr>
        <xdr:cNvPr id="753" name="楕円 752"/>
        <xdr:cNvSpPr/>
      </xdr:nvSpPr>
      <xdr:spPr>
        <a:xfrm>
          <a:off x="21272500" y="60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28810</xdr:rowOff>
    </xdr:from>
    <xdr:ext cx="534377" cy="259045"/>
    <xdr:sp macro="" textlink="">
      <xdr:nvSpPr>
        <xdr:cNvPr id="754" name="テキスト ボックス 753"/>
        <xdr:cNvSpPr txBox="1"/>
      </xdr:nvSpPr>
      <xdr:spPr>
        <a:xfrm>
          <a:off x="21056111" y="58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106022</xdr:rowOff>
    </xdr:from>
    <xdr:to>
      <xdr:col>107</xdr:col>
      <xdr:colOff>101600</xdr:colOff>
      <xdr:row>36</xdr:row>
      <xdr:rowOff>36172</xdr:rowOff>
    </xdr:to>
    <xdr:sp macro="" textlink="">
      <xdr:nvSpPr>
        <xdr:cNvPr id="755" name="楕円 754"/>
        <xdr:cNvSpPr/>
      </xdr:nvSpPr>
      <xdr:spPr>
        <a:xfrm>
          <a:off x="20383500" y="61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52699</xdr:rowOff>
    </xdr:from>
    <xdr:ext cx="534377" cy="259045"/>
    <xdr:sp macro="" textlink="">
      <xdr:nvSpPr>
        <xdr:cNvPr id="756" name="テキスト ボックス 755"/>
        <xdr:cNvSpPr txBox="1"/>
      </xdr:nvSpPr>
      <xdr:spPr>
        <a:xfrm>
          <a:off x="20167111" y="588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86568</xdr:rowOff>
    </xdr:from>
    <xdr:to>
      <xdr:col>102</xdr:col>
      <xdr:colOff>165100</xdr:colOff>
      <xdr:row>38</xdr:row>
      <xdr:rowOff>16718</xdr:rowOff>
    </xdr:to>
    <xdr:sp macro="" textlink="">
      <xdr:nvSpPr>
        <xdr:cNvPr id="757" name="楕円 756"/>
        <xdr:cNvSpPr/>
      </xdr:nvSpPr>
      <xdr:spPr>
        <a:xfrm>
          <a:off x="19494500" y="64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33245</xdr:rowOff>
    </xdr:from>
    <xdr:ext cx="469744" cy="259045"/>
    <xdr:sp macro="" textlink="">
      <xdr:nvSpPr>
        <xdr:cNvPr id="758" name="テキスト ボックス 757"/>
        <xdr:cNvSpPr txBox="1"/>
      </xdr:nvSpPr>
      <xdr:spPr>
        <a:xfrm>
          <a:off x="19310428" y="62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76281</xdr:rowOff>
    </xdr:from>
    <xdr:to>
      <xdr:col>98</xdr:col>
      <xdr:colOff>38100</xdr:colOff>
      <xdr:row>39</xdr:row>
      <xdr:rowOff>6431</xdr:rowOff>
    </xdr:to>
    <xdr:sp macro="" textlink="">
      <xdr:nvSpPr>
        <xdr:cNvPr id="759" name="楕円 758"/>
        <xdr:cNvSpPr/>
      </xdr:nvSpPr>
      <xdr:spPr>
        <a:xfrm>
          <a:off x="18605500" y="65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169008</xdr:rowOff>
    </xdr:from>
    <xdr:ext cx="378565" cy="259045"/>
    <xdr:sp macro="" textlink="">
      <xdr:nvSpPr>
        <xdr:cNvPr id="760" name="テキスト ボックス 759"/>
        <xdr:cNvSpPr txBox="1"/>
      </xdr:nvSpPr>
      <xdr:spPr>
        <a:xfrm>
          <a:off x="18467017" y="668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20580</xdr:rowOff>
    </xdr:from>
    <xdr:to>
      <xdr:col>116</xdr:col>
      <xdr:colOff>63500</xdr:colOff>
      <xdr:row>59</xdr:row>
      <xdr:rowOff>22943</xdr:rowOff>
    </xdr:to>
    <xdr:cxnSp macro="">
      <xdr:nvCxnSpPr>
        <xdr:cNvPr id="789" name="直線コネクタ 788"/>
        <xdr:cNvCxnSpPr/>
      </xdr:nvCxnSpPr>
      <xdr:spPr>
        <a:xfrm>
          <a:off x="21323300" y="10136130"/>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17132</xdr:rowOff>
    </xdr:from>
    <xdr:to>
      <xdr:col>111</xdr:col>
      <xdr:colOff>177800</xdr:colOff>
      <xdr:row>59</xdr:row>
      <xdr:rowOff>20580</xdr:rowOff>
    </xdr:to>
    <xdr:cxnSp macro="">
      <xdr:nvCxnSpPr>
        <xdr:cNvPr id="792" name="直線コネクタ 791"/>
        <xdr:cNvCxnSpPr/>
      </xdr:nvCxnSpPr>
      <xdr:spPr>
        <a:xfrm>
          <a:off x="20434300" y="1013268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16084</xdr:rowOff>
    </xdr:from>
    <xdr:to>
      <xdr:col>107</xdr:col>
      <xdr:colOff>50800</xdr:colOff>
      <xdr:row>59</xdr:row>
      <xdr:rowOff>17132</xdr:rowOff>
    </xdr:to>
    <xdr:cxnSp macro="">
      <xdr:nvCxnSpPr>
        <xdr:cNvPr id="795" name="直線コネクタ 794"/>
        <xdr:cNvCxnSpPr/>
      </xdr:nvCxnSpPr>
      <xdr:spPr>
        <a:xfrm>
          <a:off x="19545300" y="1013163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13094</xdr:rowOff>
    </xdr:from>
    <xdr:to>
      <xdr:col>102</xdr:col>
      <xdr:colOff>114300</xdr:colOff>
      <xdr:row>59</xdr:row>
      <xdr:rowOff>16084</xdr:rowOff>
    </xdr:to>
    <xdr:cxnSp macro="">
      <xdr:nvCxnSpPr>
        <xdr:cNvPr id="798" name="直線コネクタ 797"/>
        <xdr:cNvCxnSpPr/>
      </xdr:nvCxnSpPr>
      <xdr:spPr>
        <a:xfrm>
          <a:off x="18656300" y="10128644"/>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143593</xdr:rowOff>
    </xdr:from>
    <xdr:to>
      <xdr:col>116</xdr:col>
      <xdr:colOff>114300</xdr:colOff>
      <xdr:row>59</xdr:row>
      <xdr:rowOff>73743</xdr:rowOff>
    </xdr:to>
    <xdr:sp macro="" textlink="">
      <xdr:nvSpPr>
        <xdr:cNvPr id="808" name="楕円 807"/>
        <xdr:cNvSpPr/>
      </xdr:nvSpPr>
      <xdr:spPr>
        <a:xfrm>
          <a:off x="22110700" y="100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88740</xdr:rowOff>
    </xdr:from>
    <xdr:ext cx="469744" cy="259045"/>
    <xdr:sp macro="" textlink="">
      <xdr:nvSpPr>
        <xdr:cNvPr id="809" name="貸付金該当値テキスト"/>
        <xdr:cNvSpPr txBox="1"/>
      </xdr:nvSpPr>
      <xdr:spPr>
        <a:xfrm>
          <a:off x="22212300" y="100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141230</xdr:rowOff>
    </xdr:from>
    <xdr:to>
      <xdr:col>112</xdr:col>
      <xdr:colOff>38100</xdr:colOff>
      <xdr:row>59</xdr:row>
      <xdr:rowOff>71380</xdr:rowOff>
    </xdr:to>
    <xdr:sp macro="" textlink="">
      <xdr:nvSpPr>
        <xdr:cNvPr id="810" name="楕円 809"/>
        <xdr:cNvSpPr/>
      </xdr:nvSpPr>
      <xdr:spPr>
        <a:xfrm>
          <a:off x="21272500" y="10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62507</xdr:rowOff>
    </xdr:from>
    <xdr:ext cx="469744" cy="259045"/>
    <xdr:sp macro="" textlink="">
      <xdr:nvSpPr>
        <xdr:cNvPr id="811" name="テキスト ボックス 810"/>
        <xdr:cNvSpPr txBox="1"/>
      </xdr:nvSpPr>
      <xdr:spPr>
        <a:xfrm>
          <a:off x="21088428" y="10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137782</xdr:rowOff>
    </xdr:from>
    <xdr:to>
      <xdr:col>107</xdr:col>
      <xdr:colOff>101600</xdr:colOff>
      <xdr:row>59</xdr:row>
      <xdr:rowOff>67932</xdr:rowOff>
    </xdr:to>
    <xdr:sp macro="" textlink="">
      <xdr:nvSpPr>
        <xdr:cNvPr id="812" name="楕円 811"/>
        <xdr:cNvSpPr/>
      </xdr:nvSpPr>
      <xdr:spPr>
        <a:xfrm>
          <a:off x="20383500" y="100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59059</xdr:rowOff>
    </xdr:from>
    <xdr:ext cx="469744" cy="259045"/>
    <xdr:sp macro="" textlink="">
      <xdr:nvSpPr>
        <xdr:cNvPr id="813" name="テキスト ボックス 812"/>
        <xdr:cNvSpPr txBox="1"/>
      </xdr:nvSpPr>
      <xdr:spPr>
        <a:xfrm>
          <a:off x="20199428" y="101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136734</xdr:rowOff>
    </xdr:from>
    <xdr:to>
      <xdr:col>102</xdr:col>
      <xdr:colOff>165100</xdr:colOff>
      <xdr:row>59</xdr:row>
      <xdr:rowOff>66884</xdr:rowOff>
    </xdr:to>
    <xdr:sp macro="" textlink="">
      <xdr:nvSpPr>
        <xdr:cNvPr id="814" name="楕円 813"/>
        <xdr:cNvSpPr/>
      </xdr:nvSpPr>
      <xdr:spPr>
        <a:xfrm>
          <a:off x="19494500" y="100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58011</xdr:rowOff>
    </xdr:from>
    <xdr:ext cx="469744" cy="259045"/>
    <xdr:sp macro="" textlink="">
      <xdr:nvSpPr>
        <xdr:cNvPr id="815" name="テキスト ボックス 814"/>
        <xdr:cNvSpPr txBox="1"/>
      </xdr:nvSpPr>
      <xdr:spPr>
        <a:xfrm>
          <a:off x="19310428" y="1017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133744</xdr:rowOff>
    </xdr:from>
    <xdr:to>
      <xdr:col>98</xdr:col>
      <xdr:colOff>38100</xdr:colOff>
      <xdr:row>59</xdr:row>
      <xdr:rowOff>63894</xdr:rowOff>
    </xdr:to>
    <xdr:sp macro="" textlink="">
      <xdr:nvSpPr>
        <xdr:cNvPr id="816" name="楕円 815"/>
        <xdr:cNvSpPr/>
      </xdr:nvSpPr>
      <xdr:spPr>
        <a:xfrm>
          <a:off x="18605500" y="100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55021</xdr:rowOff>
    </xdr:from>
    <xdr:ext cx="469744" cy="259045"/>
    <xdr:sp macro="" textlink="">
      <xdr:nvSpPr>
        <xdr:cNvPr id="817" name="テキスト ボックス 816"/>
        <xdr:cNvSpPr txBox="1"/>
      </xdr:nvSpPr>
      <xdr:spPr>
        <a:xfrm>
          <a:off x="18421428" y="1017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10661</xdr:rowOff>
    </xdr:from>
    <xdr:to>
      <xdr:col>116</xdr:col>
      <xdr:colOff>63500</xdr:colOff>
      <xdr:row>77</xdr:row>
      <xdr:rowOff>23865</xdr:rowOff>
    </xdr:to>
    <xdr:cxnSp macro="">
      <xdr:nvCxnSpPr>
        <xdr:cNvPr id="849" name="直線コネクタ 848"/>
        <xdr:cNvCxnSpPr/>
      </xdr:nvCxnSpPr>
      <xdr:spPr>
        <a:xfrm flipV="1">
          <a:off x="21323300" y="13212311"/>
          <a:ext cx="8382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18999</xdr:rowOff>
    </xdr:from>
    <xdr:to>
      <xdr:col>111</xdr:col>
      <xdr:colOff>177800</xdr:colOff>
      <xdr:row>77</xdr:row>
      <xdr:rowOff>23865</xdr:rowOff>
    </xdr:to>
    <xdr:cxnSp macro="">
      <xdr:nvCxnSpPr>
        <xdr:cNvPr id="852" name="直線コネクタ 851"/>
        <xdr:cNvCxnSpPr/>
      </xdr:nvCxnSpPr>
      <xdr:spPr>
        <a:xfrm>
          <a:off x="20434300" y="13220649"/>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18999</xdr:rowOff>
    </xdr:from>
    <xdr:to>
      <xdr:col>107</xdr:col>
      <xdr:colOff>50800</xdr:colOff>
      <xdr:row>77</xdr:row>
      <xdr:rowOff>28797</xdr:rowOff>
    </xdr:to>
    <xdr:cxnSp macro="">
      <xdr:nvCxnSpPr>
        <xdr:cNvPr id="855" name="直線コネクタ 854"/>
        <xdr:cNvCxnSpPr/>
      </xdr:nvCxnSpPr>
      <xdr:spPr>
        <a:xfrm flipV="1">
          <a:off x="19545300" y="1322064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159903</xdr:rowOff>
    </xdr:from>
    <xdr:to>
      <xdr:col>102</xdr:col>
      <xdr:colOff>114300</xdr:colOff>
      <xdr:row>77</xdr:row>
      <xdr:rowOff>28797</xdr:rowOff>
    </xdr:to>
    <xdr:cxnSp macro="">
      <xdr:nvCxnSpPr>
        <xdr:cNvPr id="858" name="直線コネクタ 857"/>
        <xdr:cNvCxnSpPr/>
      </xdr:nvCxnSpPr>
      <xdr:spPr>
        <a:xfrm>
          <a:off x="18656300" y="13018653"/>
          <a:ext cx="889000" cy="21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131311</xdr:rowOff>
    </xdr:from>
    <xdr:to>
      <xdr:col>116</xdr:col>
      <xdr:colOff>114300</xdr:colOff>
      <xdr:row>77</xdr:row>
      <xdr:rowOff>61461</xdr:rowOff>
    </xdr:to>
    <xdr:sp macro="" textlink="">
      <xdr:nvSpPr>
        <xdr:cNvPr id="868" name="楕円 867"/>
        <xdr:cNvSpPr/>
      </xdr:nvSpPr>
      <xdr:spPr>
        <a:xfrm>
          <a:off x="22110700" y="131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109738</xdr:rowOff>
    </xdr:from>
    <xdr:ext cx="534377" cy="259045"/>
    <xdr:sp macro="" textlink="">
      <xdr:nvSpPr>
        <xdr:cNvPr id="869" name="繰出金該当値テキスト"/>
        <xdr:cNvSpPr txBox="1"/>
      </xdr:nvSpPr>
      <xdr:spPr>
        <a:xfrm>
          <a:off x="22212300" y="131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144515</xdr:rowOff>
    </xdr:from>
    <xdr:to>
      <xdr:col>112</xdr:col>
      <xdr:colOff>38100</xdr:colOff>
      <xdr:row>77</xdr:row>
      <xdr:rowOff>74665</xdr:rowOff>
    </xdr:to>
    <xdr:sp macro="" textlink="">
      <xdr:nvSpPr>
        <xdr:cNvPr id="870" name="楕円 869"/>
        <xdr:cNvSpPr/>
      </xdr:nvSpPr>
      <xdr:spPr>
        <a:xfrm>
          <a:off x="21272500" y="131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65792</xdr:rowOff>
    </xdr:from>
    <xdr:ext cx="534377" cy="259045"/>
    <xdr:sp macro="" textlink="">
      <xdr:nvSpPr>
        <xdr:cNvPr id="871" name="テキスト ボックス 870"/>
        <xdr:cNvSpPr txBox="1"/>
      </xdr:nvSpPr>
      <xdr:spPr>
        <a:xfrm>
          <a:off x="21056111" y="1326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139649</xdr:rowOff>
    </xdr:from>
    <xdr:to>
      <xdr:col>107</xdr:col>
      <xdr:colOff>101600</xdr:colOff>
      <xdr:row>77</xdr:row>
      <xdr:rowOff>69799</xdr:rowOff>
    </xdr:to>
    <xdr:sp macro="" textlink="">
      <xdr:nvSpPr>
        <xdr:cNvPr id="872" name="楕円 871"/>
        <xdr:cNvSpPr/>
      </xdr:nvSpPr>
      <xdr:spPr>
        <a:xfrm>
          <a:off x="20383500" y="131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60926</xdr:rowOff>
    </xdr:from>
    <xdr:ext cx="534377" cy="259045"/>
    <xdr:sp macro="" textlink="">
      <xdr:nvSpPr>
        <xdr:cNvPr id="873" name="テキスト ボックス 872"/>
        <xdr:cNvSpPr txBox="1"/>
      </xdr:nvSpPr>
      <xdr:spPr>
        <a:xfrm>
          <a:off x="20167111" y="132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149447</xdr:rowOff>
    </xdr:from>
    <xdr:to>
      <xdr:col>102</xdr:col>
      <xdr:colOff>165100</xdr:colOff>
      <xdr:row>77</xdr:row>
      <xdr:rowOff>79597</xdr:rowOff>
    </xdr:to>
    <xdr:sp macro="" textlink="">
      <xdr:nvSpPr>
        <xdr:cNvPr id="874" name="楕円 873"/>
        <xdr:cNvSpPr/>
      </xdr:nvSpPr>
      <xdr:spPr>
        <a:xfrm>
          <a:off x="19494500" y="131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70724</xdr:rowOff>
    </xdr:from>
    <xdr:ext cx="534377" cy="259045"/>
    <xdr:sp macro="" textlink="">
      <xdr:nvSpPr>
        <xdr:cNvPr id="875" name="テキスト ボックス 874"/>
        <xdr:cNvSpPr txBox="1"/>
      </xdr:nvSpPr>
      <xdr:spPr>
        <a:xfrm>
          <a:off x="19278111" y="132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109104</xdr:rowOff>
    </xdr:from>
    <xdr:to>
      <xdr:col>98</xdr:col>
      <xdr:colOff>38100</xdr:colOff>
      <xdr:row>76</xdr:row>
      <xdr:rowOff>39253</xdr:rowOff>
    </xdr:to>
    <xdr:sp macro="" textlink="">
      <xdr:nvSpPr>
        <xdr:cNvPr id="876" name="楕円 875"/>
        <xdr:cNvSpPr/>
      </xdr:nvSpPr>
      <xdr:spPr>
        <a:xfrm>
          <a:off x="18605500" y="129678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55781</xdr:rowOff>
    </xdr:from>
    <xdr:ext cx="534377" cy="259045"/>
    <xdr:sp macro="" textlink="">
      <xdr:nvSpPr>
        <xdr:cNvPr id="877" name="テキスト ボックス 876"/>
        <xdr:cNvSpPr txBox="1"/>
      </xdr:nvSpPr>
      <xdr:spPr>
        <a:xfrm>
          <a:off x="18389111" y="127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a:t>
          </a: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1,068</a:t>
          </a: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。主な構成項目のうち、 普通建設事業費（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整備）については前年度比で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増加しているが、これは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滝観洞観光センター受付棟新築工事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に係る費用が増となったことが主な要因である。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公債費については、類似団体と比べて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54,101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千円高い状況となっている。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に実施したすみた荘（特別養護老人ホーム）建設事業、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に実施した住田分署建設事業に係る公債費の元金償還によるものである。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投資及び出資金が類似団体と比べて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10,354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千円高い状況が続いているが、これは簡水、下水道事業が公営企業化されたことによる一般会計からの出資金が発生したことにによるものである。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4,685
334.84
5,299,207
5,146,412
150,847
3,457,450
4,991,468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34036</xdr:rowOff>
    </xdr:from>
    <xdr:to>
      <xdr:col>24</xdr:col>
      <xdr:colOff>63500</xdr:colOff>
      <xdr:row>33</xdr:row>
      <xdr:rowOff>75692</xdr:rowOff>
    </xdr:to>
    <xdr:cxnSp macro="">
      <xdr:nvCxnSpPr>
        <xdr:cNvPr id="61" name="直線コネクタ 60"/>
        <xdr:cNvCxnSpPr/>
      </xdr:nvCxnSpPr>
      <xdr:spPr>
        <a:xfrm flipV="1">
          <a:off x="3797300" y="5691886"/>
          <a:ext cx="8382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75692</xdr:rowOff>
    </xdr:from>
    <xdr:to>
      <xdr:col>19</xdr:col>
      <xdr:colOff>177800</xdr:colOff>
      <xdr:row>33</xdr:row>
      <xdr:rowOff>151765</xdr:rowOff>
    </xdr:to>
    <xdr:cxnSp macro="">
      <xdr:nvCxnSpPr>
        <xdr:cNvPr id="64" name="直線コネクタ 63"/>
        <xdr:cNvCxnSpPr/>
      </xdr:nvCxnSpPr>
      <xdr:spPr>
        <a:xfrm flipV="1">
          <a:off x="2908300" y="5733542"/>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151765</xdr:rowOff>
    </xdr:from>
    <xdr:to>
      <xdr:col>15</xdr:col>
      <xdr:colOff>50800</xdr:colOff>
      <xdr:row>33</xdr:row>
      <xdr:rowOff>170688</xdr:rowOff>
    </xdr:to>
    <xdr:cxnSp macro="">
      <xdr:nvCxnSpPr>
        <xdr:cNvPr id="67" name="直線コネクタ 66"/>
        <xdr:cNvCxnSpPr/>
      </xdr:nvCxnSpPr>
      <xdr:spPr>
        <a:xfrm flipV="1">
          <a:off x="2019300" y="5809615"/>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150114</xdr:rowOff>
    </xdr:from>
    <xdr:to>
      <xdr:col>10</xdr:col>
      <xdr:colOff>114300</xdr:colOff>
      <xdr:row>33</xdr:row>
      <xdr:rowOff>170688</xdr:rowOff>
    </xdr:to>
    <xdr:cxnSp macro="">
      <xdr:nvCxnSpPr>
        <xdr:cNvPr id="70" name="直線コネクタ 69"/>
        <xdr:cNvCxnSpPr/>
      </xdr:nvCxnSpPr>
      <xdr:spPr>
        <a:xfrm>
          <a:off x="1130300" y="58079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154686</xdr:rowOff>
    </xdr:from>
    <xdr:to>
      <xdr:col>24</xdr:col>
      <xdr:colOff>114300</xdr:colOff>
      <xdr:row>33</xdr:row>
      <xdr:rowOff>84836</xdr:rowOff>
    </xdr:to>
    <xdr:sp macro="" textlink="">
      <xdr:nvSpPr>
        <xdr:cNvPr id="80" name="楕円 79"/>
        <xdr:cNvSpPr/>
      </xdr:nvSpPr>
      <xdr:spPr>
        <a:xfrm>
          <a:off x="4584700" y="56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6113</xdr:rowOff>
    </xdr:from>
    <xdr:ext cx="534377" cy="259045"/>
    <xdr:sp macro="" textlink="">
      <xdr:nvSpPr>
        <xdr:cNvPr id="81" name="議会費該当値テキスト"/>
        <xdr:cNvSpPr txBox="1"/>
      </xdr:nvSpPr>
      <xdr:spPr>
        <a:xfrm>
          <a:off x="4686300" y="54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24892</xdr:rowOff>
    </xdr:from>
    <xdr:to>
      <xdr:col>20</xdr:col>
      <xdr:colOff>38100</xdr:colOff>
      <xdr:row>33</xdr:row>
      <xdr:rowOff>126492</xdr:rowOff>
    </xdr:to>
    <xdr:sp macro="" textlink="">
      <xdr:nvSpPr>
        <xdr:cNvPr id="82" name="楕円 81"/>
        <xdr:cNvSpPr/>
      </xdr:nvSpPr>
      <xdr:spPr>
        <a:xfrm>
          <a:off x="3746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143019</xdr:rowOff>
    </xdr:from>
    <xdr:ext cx="534377" cy="259045"/>
    <xdr:sp macro="" textlink="">
      <xdr:nvSpPr>
        <xdr:cNvPr id="83" name="テキスト ボックス 82"/>
        <xdr:cNvSpPr txBox="1"/>
      </xdr:nvSpPr>
      <xdr:spPr>
        <a:xfrm>
          <a:off x="3530111" y="54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100965</xdr:rowOff>
    </xdr:from>
    <xdr:to>
      <xdr:col>15</xdr:col>
      <xdr:colOff>101600</xdr:colOff>
      <xdr:row>34</xdr:row>
      <xdr:rowOff>31115</xdr:rowOff>
    </xdr:to>
    <xdr:sp macro="" textlink="">
      <xdr:nvSpPr>
        <xdr:cNvPr id="84" name="楕円 83"/>
        <xdr:cNvSpPr/>
      </xdr:nvSpPr>
      <xdr:spPr>
        <a:xfrm>
          <a:off x="28575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47642</xdr:rowOff>
    </xdr:from>
    <xdr:ext cx="534377" cy="259045"/>
    <xdr:sp macro="" textlink="">
      <xdr:nvSpPr>
        <xdr:cNvPr id="85" name="テキスト ボックス 84"/>
        <xdr:cNvSpPr txBox="1"/>
      </xdr:nvSpPr>
      <xdr:spPr>
        <a:xfrm>
          <a:off x="2641111" y="553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119888</xdr:rowOff>
    </xdr:from>
    <xdr:to>
      <xdr:col>10</xdr:col>
      <xdr:colOff>165100</xdr:colOff>
      <xdr:row>34</xdr:row>
      <xdr:rowOff>50038</xdr:rowOff>
    </xdr:to>
    <xdr:sp macro="" textlink="">
      <xdr:nvSpPr>
        <xdr:cNvPr id="86" name="楕円 85"/>
        <xdr:cNvSpPr/>
      </xdr:nvSpPr>
      <xdr:spPr>
        <a:xfrm>
          <a:off x="1968500" y="57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66565</xdr:rowOff>
    </xdr:from>
    <xdr:ext cx="534377" cy="259045"/>
    <xdr:sp macro="" textlink="">
      <xdr:nvSpPr>
        <xdr:cNvPr id="87" name="テキスト ボックス 86"/>
        <xdr:cNvSpPr txBox="1"/>
      </xdr:nvSpPr>
      <xdr:spPr>
        <a:xfrm>
          <a:off x="1752111" y="55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99314</xdr:rowOff>
    </xdr:from>
    <xdr:to>
      <xdr:col>6</xdr:col>
      <xdr:colOff>38100</xdr:colOff>
      <xdr:row>34</xdr:row>
      <xdr:rowOff>29464</xdr:rowOff>
    </xdr:to>
    <xdr:sp macro="" textlink="">
      <xdr:nvSpPr>
        <xdr:cNvPr id="88" name="楕円 87"/>
        <xdr:cNvSpPr/>
      </xdr:nvSpPr>
      <xdr:spPr>
        <a:xfrm>
          <a:off x="1079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45991</xdr:rowOff>
    </xdr:from>
    <xdr:ext cx="534377" cy="259045"/>
    <xdr:sp macro="" textlink="">
      <xdr:nvSpPr>
        <xdr:cNvPr id="89" name="テキスト ボックス 88"/>
        <xdr:cNvSpPr txBox="1"/>
      </xdr:nvSpPr>
      <xdr:spPr>
        <a:xfrm>
          <a:off x="863111" y="553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15902</xdr:rowOff>
    </xdr:from>
    <xdr:to>
      <xdr:col>24</xdr:col>
      <xdr:colOff>63500</xdr:colOff>
      <xdr:row>58</xdr:row>
      <xdr:rowOff>31572</xdr:rowOff>
    </xdr:to>
    <xdr:cxnSp macro="">
      <xdr:nvCxnSpPr>
        <xdr:cNvPr id="116" name="直線コネクタ 115"/>
        <xdr:cNvCxnSpPr/>
      </xdr:nvCxnSpPr>
      <xdr:spPr>
        <a:xfrm>
          <a:off x="3797300" y="9960002"/>
          <a:ext cx="838200" cy="1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15902</xdr:rowOff>
    </xdr:from>
    <xdr:to>
      <xdr:col>19</xdr:col>
      <xdr:colOff>177800</xdr:colOff>
      <xdr:row>58</xdr:row>
      <xdr:rowOff>28751</xdr:rowOff>
    </xdr:to>
    <xdr:cxnSp macro="">
      <xdr:nvCxnSpPr>
        <xdr:cNvPr id="119" name="直線コネクタ 118"/>
        <xdr:cNvCxnSpPr/>
      </xdr:nvCxnSpPr>
      <xdr:spPr>
        <a:xfrm flipV="1">
          <a:off x="2908300" y="9960002"/>
          <a:ext cx="889000" cy="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9854</xdr:rowOff>
    </xdr:from>
    <xdr:to>
      <xdr:col>15</xdr:col>
      <xdr:colOff>50800</xdr:colOff>
      <xdr:row>58</xdr:row>
      <xdr:rowOff>28751</xdr:rowOff>
    </xdr:to>
    <xdr:cxnSp macro="">
      <xdr:nvCxnSpPr>
        <xdr:cNvPr id="122" name="直線コネクタ 121"/>
        <xdr:cNvCxnSpPr/>
      </xdr:nvCxnSpPr>
      <xdr:spPr>
        <a:xfrm>
          <a:off x="2019300" y="9953954"/>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9854</xdr:rowOff>
    </xdr:from>
    <xdr:to>
      <xdr:col>10</xdr:col>
      <xdr:colOff>114300</xdr:colOff>
      <xdr:row>58</xdr:row>
      <xdr:rowOff>61599</xdr:rowOff>
    </xdr:to>
    <xdr:cxnSp macro="">
      <xdr:nvCxnSpPr>
        <xdr:cNvPr id="125" name="直線コネクタ 124"/>
        <xdr:cNvCxnSpPr/>
      </xdr:nvCxnSpPr>
      <xdr:spPr>
        <a:xfrm flipV="1">
          <a:off x="1130300" y="9953954"/>
          <a:ext cx="889000" cy="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152222</xdr:rowOff>
    </xdr:from>
    <xdr:to>
      <xdr:col>24</xdr:col>
      <xdr:colOff>114300</xdr:colOff>
      <xdr:row>58</xdr:row>
      <xdr:rowOff>82372</xdr:rowOff>
    </xdr:to>
    <xdr:sp macro="" textlink="">
      <xdr:nvSpPr>
        <xdr:cNvPr id="135" name="楕円 134"/>
        <xdr:cNvSpPr/>
      </xdr:nvSpPr>
      <xdr:spPr>
        <a:xfrm>
          <a:off x="4584700" y="99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111599</xdr:rowOff>
    </xdr:from>
    <xdr:ext cx="599010" cy="259045"/>
    <xdr:sp macro="" textlink="">
      <xdr:nvSpPr>
        <xdr:cNvPr id="136" name="総務費該当値テキスト"/>
        <xdr:cNvSpPr txBox="1"/>
      </xdr:nvSpPr>
      <xdr:spPr>
        <a:xfrm>
          <a:off x="4686300" y="971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136552</xdr:rowOff>
    </xdr:from>
    <xdr:to>
      <xdr:col>20</xdr:col>
      <xdr:colOff>38100</xdr:colOff>
      <xdr:row>58</xdr:row>
      <xdr:rowOff>66702</xdr:rowOff>
    </xdr:to>
    <xdr:sp macro="" textlink="">
      <xdr:nvSpPr>
        <xdr:cNvPr id="137" name="楕円 136"/>
        <xdr:cNvSpPr/>
      </xdr:nvSpPr>
      <xdr:spPr>
        <a:xfrm>
          <a:off x="3746500" y="99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83229</xdr:rowOff>
    </xdr:from>
    <xdr:ext cx="599010" cy="259045"/>
    <xdr:sp macro="" textlink="">
      <xdr:nvSpPr>
        <xdr:cNvPr id="138" name="テキスト ボックス 137"/>
        <xdr:cNvSpPr txBox="1"/>
      </xdr:nvSpPr>
      <xdr:spPr>
        <a:xfrm>
          <a:off x="3497795" y="96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149401</xdr:rowOff>
    </xdr:from>
    <xdr:to>
      <xdr:col>15</xdr:col>
      <xdr:colOff>101600</xdr:colOff>
      <xdr:row>58</xdr:row>
      <xdr:rowOff>79551</xdr:rowOff>
    </xdr:to>
    <xdr:sp macro="" textlink="">
      <xdr:nvSpPr>
        <xdr:cNvPr id="139" name="楕円 138"/>
        <xdr:cNvSpPr/>
      </xdr:nvSpPr>
      <xdr:spPr>
        <a:xfrm>
          <a:off x="2857500" y="992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96078</xdr:rowOff>
    </xdr:from>
    <xdr:ext cx="599010" cy="259045"/>
    <xdr:sp macro="" textlink="">
      <xdr:nvSpPr>
        <xdr:cNvPr id="140" name="テキスト ボックス 139"/>
        <xdr:cNvSpPr txBox="1"/>
      </xdr:nvSpPr>
      <xdr:spPr>
        <a:xfrm>
          <a:off x="2608795" y="969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130504</xdr:rowOff>
    </xdr:from>
    <xdr:to>
      <xdr:col>10</xdr:col>
      <xdr:colOff>165100</xdr:colOff>
      <xdr:row>58</xdr:row>
      <xdr:rowOff>60654</xdr:rowOff>
    </xdr:to>
    <xdr:sp macro="" textlink="">
      <xdr:nvSpPr>
        <xdr:cNvPr id="141" name="楕円 140"/>
        <xdr:cNvSpPr/>
      </xdr:nvSpPr>
      <xdr:spPr>
        <a:xfrm>
          <a:off x="1968500" y="99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77181</xdr:rowOff>
    </xdr:from>
    <xdr:ext cx="599010" cy="259045"/>
    <xdr:sp macro="" textlink="">
      <xdr:nvSpPr>
        <xdr:cNvPr id="142" name="テキスト ボックス 141"/>
        <xdr:cNvSpPr txBox="1"/>
      </xdr:nvSpPr>
      <xdr:spPr>
        <a:xfrm>
          <a:off x="1719795" y="967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10799</xdr:rowOff>
    </xdr:from>
    <xdr:to>
      <xdr:col>6</xdr:col>
      <xdr:colOff>38100</xdr:colOff>
      <xdr:row>58</xdr:row>
      <xdr:rowOff>112399</xdr:rowOff>
    </xdr:to>
    <xdr:sp macro="" textlink="">
      <xdr:nvSpPr>
        <xdr:cNvPr id="143" name="楕円 142"/>
        <xdr:cNvSpPr/>
      </xdr:nvSpPr>
      <xdr:spPr>
        <a:xfrm>
          <a:off x="1079500" y="99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128926</xdr:rowOff>
    </xdr:from>
    <xdr:ext cx="599010" cy="259045"/>
    <xdr:sp macro="" textlink="">
      <xdr:nvSpPr>
        <xdr:cNvPr id="144" name="テキスト ボックス 143"/>
        <xdr:cNvSpPr txBox="1"/>
      </xdr:nvSpPr>
      <xdr:spPr>
        <a:xfrm>
          <a:off x="830795" y="97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88025</xdr:rowOff>
    </xdr:from>
    <xdr:to>
      <xdr:col>24</xdr:col>
      <xdr:colOff>63500</xdr:colOff>
      <xdr:row>73</xdr:row>
      <xdr:rowOff>124292</xdr:rowOff>
    </xdr:to>
    <xdr:cxnSp macro="">
      <xdr:nvCxnSpPr>
        <xdr:cNvPr id="170" name="直線コネクタ 169"/>
        <xdr:cNvCxnSpPr/>
      </xdr:nvCxnSpPr>
      <xdr:spPr>
        <a:xfrm>
          <a:off x="3797300" y="12603875"/>
          <a:ext cx="838200" cy="3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88025</xdr:rowOff>
    </xdr:from>
    <xdr:to>
      <xdr:col>19</xdr:col>
      <xdr:colOff>177800</xdr:colOff>
      <xdr:row>73</xdr:row>
      <xdr:rowOff>155091</xdr:rowOff>
    </xdr:to>
    <xdr:cxnSp macro="">
      <xdr:nvCxnSpPr>
        <xdr:cNvPr id="173" name="直線コネクタ 172"/>
        <xdr:cNvCxnSpPr/>
      </xdr:nvCxnSpPr>
      <xdr:spPr>
        <a:xfrm flipV="1">
          <a:off x="2908300" y="12603875"/>
          <a:ext cx="889000" cy="6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155091</xdr:rowOff>
    </xdr:from>
    <xdr:to>
      <xdr:col>15</xdr:col>
      <xdr:colOff>50800</xdr:colOff>
      <xdr:row>74</xdr:row>
      <xdr:rowOff>84865</xdr:rowOff>
    </xdr:to>
    <xdr:cxnSp macro="">
      <xdr:nvCxnSpPr>
        <xdr:cNvPr id="176" name="直線コネクタ 175"/>
        <xdr:cNvCxnSpPr/>
      </xdr:nvCxnSpPr>
      <xdr:spPr>
        <a:xfrm flipV="1">
          <a:off x="2019300" y="12670941"/>
          <a:ext cx="889000" cy="10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84865</xdr:rowOff>
    </xdr:from>
    <xdr:to>
      <xdr:col>10</xdr:col>
      <xdr:colOff>114300</xdr:colOff>
      <xdr:row>75</xdr:row>
      <xdr:rowOff>25623</xdr:rowOff>
    </xdr:to>
    <xdr:cxnSp macro="">
      <xdr:nvCxnSpPr>
        <xdr:cNvPr id="179" name="直線コネクタ 178"/>
        <xdr:cNvCxnSpPr/>
      </xdr:nvCxnSpPr>
      <xdr:spPr>
        <a:xfrm flipV="1">
          <a:off x="1130300" y="12772165"/>
          <a:ext cx="889000" cy="1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73492</xdr:rowOff>
    </xdr:from>
    <xdr:to>
      <xdr:col>24</xdr:col>
      <xdr:colOff>114300</xdr:colOff>
      <xdr:row>74</xdr:row>
      <xdr:rowOff>3642</xdr:rowOff>
    </xdr:to>
    <xdr:sp macro="" textlink="">
      <xdr:nvSpPr>
        <xdr:cNvPr id="189" name="楕円 188"/>
        <xdr:cNvSpPr/>
      </xdr:nvSpPr>
      <xdr:spPr>
        <a:xfrm>
          <a:off x="4584700" y="125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96369</xdr:rowOff>
    </xdr:from>
    <xdr:ext cx="599010" cy="259045"/>
    <xdr:sp macro="" textlink="">
      <xdr:nvSpPr>
        <xdr:cNvPr id="190" name="民生費該当値テキスト"/>
        <xdr:cNvSpPr txBox="1"/>
      </xdr:nvSpPr>
      <xdr:spPr>
        <a:xfrm>
          <a:off x="4686300" y="1244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37225</xdr:rowOff>
    </xdr:from>
    <xdr:to>
      <xdr:col>20</xdr:col>
      <xdr:colOff>38100</xdr:colOff>
      <xdr:row>73</xdr:row>
      <xdr:rowOff>138825</xdr:rowOff>
    </xdr:to>
    <xdr:sp macro="" textlink="">
      <xdr:nvSpPr>
        <xdr:cNvPr id="191" name="楕円 190"/>
        <xdr:cNvSpPr/>
      </xdr:nvSpPr>
      <xdr:spPr>
        <a:xfrm>
          <a:off x="3746500" y="125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155352</xdr:rowOff>
    </xdr:from>
    <xdr:ext cx="599010" cy="259045"/>
    <xdr:sp macro="" textlink="">
      <xdr:nvSpPr>
        <xdr:cNvPr id="192" name="テキスト ボックス 191"/>
        <xdr:cNvSpPr txBox="1"/>
      </xdr:nvSpPr>
      <xdr:spPr>
        <a:xfrm>
          <a:off x="3497795" y="1232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104291</xdr:rowOff>
    </xdr:from>
    <xdr:to>
      <xdr:col>15</xdr:col>
      <xdr:colOff>101600</xdr:colOff>
      <xdr:row>74</xdr:row>
      <xdr:rowOff>34441</xdr:rowOff>
    </xdr:to>
    <xdr:sp macro="" textlink="">
      <xdr:nvSpPr>
        <xdr:cNvPr id="193" name="楕円 192"/>
        <xdr:cNvSpPr/>
      </xdr:nvSpPr>
      <xdr:spPr>
        <a:xfrm>
          <a:off x="2857500" y="126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50968</xdr:rowOff>
    </xdr:from>
    <xdr:ext cx="599010" cy="259045"/>
    <xdr:sp macro="" textlink="">
      <xdr:nvSpPr>
        <xdr:cNvPr id="194" name="テキスト ボックス 193"/>
        <xdr:cNvSpPr txBox="1"/>
      </xdr:nvSpPr>
      <xdr:spPr>
        <a:xfrm>
          <a:off x="2608795" y="123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34065</xdr:rowOff>
    </xdr:from>
    <xdr:to>
      <xdr:col>10</xdr:col>
      <xdr:colOff>165100</xdr:colOff>
      <xdr:row>74</xdr:row>
      <xdr:rowOff>135665</xdr:rowOff>
    </xdr:to>
    <xdr:sp macro="" textlink="">
      <xdr:nvSpPr>
        <xdr:cNvPr id="195" name="楕円 194"/>
        <xdr:cNvSpPr/>
      </xdr:nvSpPr>
      <xdr:spPr>
        <a:xfrm>
          <a:off x="1968500" y="127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152192</xdr:rowOff>
    </xdr:from>
    <xdr:ext cx="599010" cy="259045"/>
    <xdr:sp macro="" textlink="">
      <xdr:nvSpPr>
        <xdr:cNvPr id="196" name="テキスト ボックス 195"/>
        <xdr:cNvSpPr txBox="1"/>
      </xdr:nvSpPr>
      <xdr:spPr>
        <a:xfrm>
          <a:off x="1719795" y="1249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146273</xdr:rowOff>
    </xdr:from>
    <xdr:to>
      <xdr:col>6</xdr:col>
      <xdr:colOff>38100</xdr:colOff>
      <xdr:row>75</xdr:row>
      <xdr:rowOff>76423</xdr:rowOff>
    </xdr:to>
    <xdr:sp macro="" textlink="">
      <xdr:nvSpPr>
        <xdr:cNvPr id="197" name="楕円 196"/>
        <xdr:cNvSpPr/>
      </xdr:nvSpPr>
      <xdr:spPr>
        <a:xfrm>
          <a:off x="1079500" y="128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92950</xdr:rowOff>
    </xdr:from>
    <xdr:ext cx="599010" cy="259045"/>
    <xdr:sp macro="" textlink="">
      <xdr:nvSpPr>
        <xdr:cNvPr id="198" name="テキスト ボックス 197"/>
        <xdr:cNvSpPr txBox="1"/>
      </xdr:nvSpPr>
      <xdr:spPr>
        <a:xfrm>
          <a:off x="830795" y="1260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93371</xdr:rowOff>
    </xdr:from>
    <xdr:to>
      <xdr:col>24</xdr:col>
      <xdr:colOff>63500</xdr:colOff>
      <xdr:row>96</xdr:row>
      <xdr:rowOff>13962</xdr:rowOff>
    </xdr:to>
    <xdr:cxnSp macro="">
      <xdr:nvCxnSpPr>
        <xdr:cNvPr id="227" name="直線コネクタ 226"/>
        <xdr:cNvCxnSpPr/>
      </xdr:nvCxnSpPr>
      <xdr:spPr>
        <a:xfrm>
          <a:off x="3797300" y="16381121"/>
          <a:ext cx="838200" cy="9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75250</xdr:rowOff>
    </xdr:from>
    <xdr:to>
      <xdr:col>19</xdr:col>
      <xdr:colOff>177800</xdr:colOff>
      <xdr:row>95</xdr:row>
      <xdr:rowOff>93371</xdr:rowOff>
    </xdr:to>
    <xdr:cxnSp macro="">
      <xdr:nvCxnSpPr>
        <xdr:cNvPr id="230" name="直線コネクタ 229"/>
        <xdr:cNvCxnSpPr/>
      </xdr:nvCxnSpPr>
      <xdr:spPr>
        <a:xfrm>
          <a:off x="2908300" y="16363000"/>
          <a:ext cx="8890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75250</xdr:rowOff>
    </xdr:from>
    <xdr:to>
      <xdr:col>15</xdr:col>
      <xdr:colOff>50800</xdr:colOff>
      <xdr:row>96</xdr:row>
      <xdr:rowOff>681</xdr:rowOff>
    </xdr:to>
    <xdr:cxnSp macro="">
      <xdr:nvCxnSpPr>
        <xdr:cNvPr id="233" name="直線コネクタ 232"/>
        <xdr:cNvCxnSpPr/>
      </xdr:nvCxnSpPr>
      <xdr:spPr>
        <a:xfrm flipV="1">
          <a:off x="2019300" y="16363000"/>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681</xdr:rowOff>
    </xdr:from>
    <xdr:to>
      <xdr:col>10</xdr:col>
      <xdr:colOff>114300</xdr:colOff>
      <xdr:row>96</xdr:row>
      <xdr:rowOff>77307</xdr:rowOff>
    </xdr:to>
    <xdr:cxnSp macro="">
      <xdr:nvCxnSpPr>
        <xdr:cNvPr id="236" name="直線コネクタ 235"/>
        <xdr:cNvCxnSpPr/>
      </xdr:nvCxnSpPr>
      <xdr:spPr>
        <a:xfrm flipV="1">
          <a:off x="1130300" y="16459881"/>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134612</xdr:rowOff>
    </xdr:from>
    <xdr:to>
      <xdr:col>24</xdr:col>
      <xdr:colOff>114300</xdr:colOff>
      <xdr:row>96</xdr:row>
      <xdr:rowOff>64762</xdr:rowOff>
    </xdr:to>
    <xdr:sp macro="" textlink="">
      <xdr:nvSpPr>
        <xdr:cNvPr id="246" name="楕円 245"/>
        <xdr:cNvSpPr/>
      </xdr:nvSpPr>
      <xdr:spPr>
        <a:xfrm>
          <a:off x="4584700" y="164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113039</xdr:rowOff>
    </xdr:from>
    <xdr:ext cx="534377" cy="259045"/>
    <xdr:sp macro="" textlink="">
      <xdr:nvSpPr>
        <xdr:cNvPr id="247" name="衛生費該当値テキスト"/>
        <xdr:cNvSpPr txBox="1"/>
      </xdr:nvSpPr>
      <xdr:spPr>
        <a:xfrm>
          <a:off x="4686300" y="164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42571</xdr:rowOff>
    </xdr:from>
    <xdr:to>
      <xdr:col>20</xdr:col>
      <xdr:colOff>38100</xdr:colOff>
      <xdr:row>95</xdr:row>
      <xdr:rowOff>144171</xdr:rowOff>
    </xdr:to>
    <xdr:sp macro="" textlink="">
      <xdr:nvSpPr>
        <xdr:cNvPr id="248" name="楕円 247"/>
        <xdr:cNvSpPr/>
      </xdr:nvSpPr>
      <xdr:spPr>
        <a:xfrm>
          <a:off x="3746500" y="163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160698</xdr:rowOff>
    </xdr:from>
    <xdr:ext cx="534377" cy="259045"/>
    <xdr:sp macro="" textlink="">
      <xdr:nvSpPr>
        <xdr:cNvPr id="249" name="テキスト ボックス 248"/>
        <xdr:cNvSpPr txBox="1"/>
      </xdr:nvSpPr>
      <xdr:spPr>
        <a:xfrm>
          <a:off x="3530111" y="1610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24450</xdr:rowOff>
    </xdr:from>
    <xdr:to>
      <xdr:col>15</xdr:col>
      <xdr:colOff>101600</xdr:colOff>
      <xdr:row>95</xdr:row>
      <xdr:rowOff>126050</xdr:rowOff>
    </xdr:to>
    <xdr:sp macro="" textlink="">
      <xdr:nvSpPr>
        <xdr:cNvPr id="250" name="楕円 249"/>
        <xdr:cNvSpPr/>
      </xdr:nvSpPr>
      <xdr:spPr>
        <a:xfrm>
          <a:off x="2857500" y="163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142577</xdr:rowOff>
    </xdr:from>
    <xdr:ext cx="534377" cy="259045"/>
    <xdr:sp macro="" textlink="">
      <xdr:nvSpPr>
        <xdr:cNvPr id="251" name="テキスト ボックス 250"/>
        <xdr:cNvSpPr txBox="1"/>
      </xdr:nvSpPr>
      <xdr:spPr>
        <a:xfrm>
          <a:off x="2641111" y="160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121331</xdr:rowOff>
    </xdr:from>
    <xdr:to>
      <xdr:col>10</xdr:col>
      <xdr:colOff>165100</xdr:colOff>
      <xdr:row>96</xdr:row>
      <xdr:rowOff>51481</xdr:rowOff>
    </xdr:to>
    <xdr:sp macro="" textlink="">
      <xdr:nvSpPr>
        <xdr:cNvPr id="252" name="楕円 251"/>
        <xdr:cNvSpPr/>
      </xdr:nvSpPr>
      <xdr:spPr>
        <a:xfrm>
          <a:off x="1968500" y="164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68008</xdr:rowOff>
    </xdr:from>
    <xdr:ext cx="534377" cy="259045"/>
    <xdr:sp macro="" textlink="">
      <xdr:nvSpPr>
        <xdr:cNvPr id="253" name="テキスト ボックス 252"/>
        <xdr:cNvSpPr txBox="1"/>
      </xdr:nvSpPr>
      <xdr:spPr>
        <a:xfrm>
          <a:off x="1752111" y="161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26507</xdr:rowOff>
    </xdr:from>
    <xdr:to>
      <xdr:col>6</xdr:col>
      <xdr:colOff>38100</xdr:colOff>
      <xdr:row>96</xdr:row>
      <xdr:rowOff>128107</xdr:rowOff>
    </xdr:to>
    <xdr:sp macro="" textlink="">
      <xdr:nvSpPr>
        <xdr:cNvPr id="254" name="楕円 253"/>
        <xdr:cNvSpPr/>
      </xdr:nvSpPr>
      <xdr:spPr>
        <a:xfrm>
          <a:off x="1079500" y="164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119234</xdr:rowOff>
    </xdr:from>
    <xdr:ext cx="534377" cy="259045"/>
    <xdr:sp macro="" textlink="">
      <xdr:nvSpPr>
        <xdr:cNvPr id="255" name="テキスト ボックス 254"/>
        <xdr:cNvSpPr txBox="1"/>
      </xdr:nvSpPr>
      <xdr:spPr>
        <a:xfrm>
          <a:off x="863111" y="165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79807</xdr:rowOff>
    </xdr:from>
    <xdr:to>
      <xdr:col>55</xdr:col>
      <xdr:colOff>0</xdr:colOff>
      <xdr:row>38</xdr:row>
      <xdr:rowOff>81179</xdr:rowOff>
    </xdr:to>
    <xdr:cxnSp macro="">
      <xdr:nvCxnSpPr>
        <xdr:cNvPr id="282" name="直線コネクタ 281"/>
        <xdr:cNvCxnSpPr/>
      </xdr:nvCxnSpPr>
      <xdr:spPr>
        <a:xfrm flipV="1">
          <a:off x="9639300" y="659490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81179</xdr:rowOff>
    </xdr:from>
    <xdr:to>
      <xdr:col>50</xdr:col>
      <xdr:colOff>114300</xdr:colOff>
      <xdr:row>38</xdr:row>
      <xdr:rowOff>82550</xdr:rowOff>
    </xdr:to>
    <xdr:cxnSp macro="">
      <xdr:nvCxnSpPr>
        <xdr:cNvPr id="285" name="直線コネクタ 284"/>
        <xdr:cNvCxnSpPr/>
      </xdr:nvCxnSpPr>
      <xdr:spPr>
        <a:xfrm flipV="1">
          <a:off x="8750300" y="659627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82550</xdr:rowOff>
    </xdr:from>
    <xdr:to>
      <xdr:col>45</xdr:col>
      <xdr:colOff>177800</xdr:colOff>
      <xdr:row>38</xdr:row>
      <xdr:rowOff>84836</xdr:rowOff>
    </xdr:to>
    <xdr:cxnSp macro="">
      <xdr:nvCxnSpPr>
        <xdr:cNvPr id="288" name="直線コネクタ 287"/>
        <xdr:cNvCxnSpPr/>
      </xdr:nvCxnSpPr>
      <xdr:spPr>
        <a:xfrm flipV="1">
          <a:off x="7861300" y="65976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84836</xdr:rowOff>
    </xdr:from>
    <xdr:to>
      <xdr:col>41</xdr:col>
      <xdr:colOff>50800</xdr:colOff>
      <xdr:row>38</xdr:row>
      <xdr:rowOff>86208</xdr:rowOff>
    </xdr:to>
    <xdr:cxnSp macro="">
      <xdr:nvCxnSpPr>
        <xdr:cNvPr id="291" name="直線コネクタ 290"/>
        <xdr:cNvCxnSpPr/>
      </xdr:nvCxnSpPr>
      <xdr:spPr>
        <a:xfrm flipV="1">
          <a:off x="6972300" y="65999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29007</xdr:rowOff>
    </xdr:from>
    <xdr:to>
      <xdr:col>55</xdr:col>
      <xdr:colOff>50800</xdr:colOff>
      <xdr:row>38</xdr:row>
      <xdr:rowOff>130607</xdr:rowOff>
    </xdr:to>
    <xdr:sp macro="" textlink="">
      <xdr:nvSpPr>
        <xdr:cNvPr id="301" name="楕円 300"/>
        <xdr:cNvSpPr/>
      </xdr:nvSpPr>
      <xdr:spPr>
        <a:xfrm>
          <a:off x="104267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115384</xdr:rowOff>
    </xdr:from>
    <xdr:ext cx="378565" cy="259045"/>
    <xdr:sp macro="" textlink="">
      <xdr:nvSpPr>
        <xdr:cNvPr id="302" name="労働費該当値テキスト"/>
        <xdr:cNvSpPr txBox="1"/>
      </xdr:nvSpPr>
      <xdr:spPr>
        <a:xfrm>
          <a:off x="10528300" y="645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30379</xdr:rowOff>
    </xdr:from>
    <xdr:to>
      <xdr:col>50</xdr:col>
      <xdr:colOff>165100</xdr:colOff>
      <xdr:row>38</xdr:row>
      <xdr:rowOff>131979</xdr:rowOff>
    </xdr:to>
    <xdr:sp macro="" textlink="">
      <xdr:nvSpPr>
        <xdr:cNvPr id="303" name="楕円 302"/>
        <xdr:cNvSpPr/>
      </xdr:nvSpPr>
      <xdr:spPr>
        <a:xfrm>
          <a:off x="95885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123106</xdr:rowOff>
    </xdr:from>
    <xdr:ext cx="378565" cy="259045"/>
    <xdr:sp macro="" textlink="">
      <xdr:nvSpPr>
        <xdr:cNvPr id="304" name="テキスト ボックス 303"/>
        <xdr:cNvSpPr txBox="1"/>
      </xdr:nvSpPr>
      <xdr:spPr>
        <a:xfrm>
          <a:off x="9450017" y="66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31750</xdr:rowOff>
    </xdr:from>
    <xdr:to>
      <xdr:col>46</xdr:col>
      <xdr:colOff>38100</xdr:colOff>
      <xdr:row>38</xdr:row>
      <xdr:rowOff>133350</xdr:rowOff>
    </xdr:to>
    <xdr:sp macro="" textlink="">
      <xdr:nvSpPr>
        <xdr:cNvPr id="305" name="楕円 304"/>
        <xdr:cNvSpPr/>
      </xdr:nvSpPr>
      <xdr:spPr>
        <a:xfrm>
          <a:off x="8699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124477</xdr:rowOff>
    </xdr:from>
    <xdr:ext cx="378565" cy="259045"/>
    <xdr:sp macro="" textlink="">
      <xdr:nvSpPr>
        <xdr:cNvPr id="306" name="テキスト ボックス 305"/>
        <xdr:cNvSpPr txBox="1"/>
      </xdr:nvSpPr>
      <xdr:spPr>
        <a:xfrm>
          <a:off x="8561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34036</xdr:rowOff>
    </xdr:from>
    <xdr:to>
      <xdr:col>41</xdr:col>
      <xdr:colOff>101600</xdr:colOff>
      <xdr:row>38</xdr:row>
      <xdr:rowOff>135636</xdr:rowOff>
    </xdr:to>
    <xdr:sp macro="" textlink="">
      <xdr:nvSpPr>
        <xdr:cNvPr id="307" name="楕円 306"/>
        <xdr:cNvSpPr/>
      </xdr:nvSpPr>
      <xdr:spPr>
        <a:xfrm>
          <a:off x="7810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126763</xdr:rowOff>
    </xdr:from>
    <xdr:ext cx="378565" cy="259045"/>
    <xdr:sp macro="" textlink="">
      <xdr:nvSpPr>
        <xdr:cNvPr id="308" name="テキスト ボックス 307"/>
        <xdr:cNvSpPr txBox="1"/>
      </xdr:nvSpPr>
      <xdr:spPr>
        <a:xfrm>
          <a:off x="7672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35408</xdr:rowOff>
    </xdr:from>
    <xdr:to>
      <xdr:col>36</xdr:col>
      <xdr:colOff>165100</xdr:colOff>
      <xdr:row>38</xdr:row>
      <xdr:rowOff>137008</xdr:rowOff>
    </xdr:to>
    <xdr:sp macro="" textlink="">
      <xdr:nvSpPr>
        <xdr:cNvPr id="309" name="楕円 308"/>
        <xdr:cNvSpPr/>
      </xdr:nvSpPr>
      <xdr:spPr>
        <a:xfrm>
          <a:off x="6921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128135</xdr:rowOff>
    </xdr:from>
    <xdr:ext cx="378565" cy="259045"/>
    <xdr:sp macro="" textlink="">
      <xdr:nvSpPr>
        <xdr:cNvPr id="310" name="テキスト ボックス 309"/>
        <xdr:cNvSpPr txBox="1"/>
      </xdr:nvSpPr>
      <xdr:spPr>
        <a:xfrm>
          <a:off x="6783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41440</xdr:rowOff>
    </xdr:from>
    <xdr:to>
      <xdr:col>55</xdr:col>
      <xdr:colOff>0</xdr:colOff>
      <xdr:row>56</xdr:row>
      <xdr:rowOff>79548</xdr:rowOff>
    </xdr:to>
    <xdr:cxnSp macro="">
      <xdr:nvCxnSpPr>
        <xdr:cNvPr id="339" name="直線コネクタ 338"/>
        <xdr:cNvCxnSpPr/>
      </xdr:nvCxnSpPr>
      <xdr:spPr>
        <a:xfrm flipV="1">
          <a:off x="9639300" y="9642640"/>
          <a:ext cx="8382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6259</xdr:rowOff>
    </xdr:from>
    <xdr:to>
      <xdr:col>50</xdr:col>
      <xdr:colOff>114300</xdr:colOff>
      <xdr:row>56</xdr:row>
      <xdr:rowOff>79548</xdr:rowOff>
    </xdr:to>
    <xdr:cxnSp macro="">
      <xdr:nvCxnSpPr>
        <xdr:cNvPr id="342" name="直線コネクタ 341"/>
        <xdr:cNvCxnSpPr/>
      </xdr:nvCxnSpPr>
      <xdr:spPr>
        <a:xfrm>
          <a:off x="8750300" y="9093109"/>
          <a:ext cx="889000" cy="58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6259</xdr:rowOff>
    </xdr:from>
    <xdr:to>
      <xdr:col>45</xdr:col>
      <xdr:colOff>177800</xdr:colOff>
      <xdr:row>56</xdr:row>
      <xdr:rowOff>86962</xdr:rowOff>
    </xdr:to>
    <xdr:cxnSp macro="">
      <xdr:nvCxnSpPr>
        <xdr:cNvPr id="345" name="直線コネクタ 344"/>
        <xdr:cNvCxnSpPr/>
      </xdr:nvCxnSpPr>
      <xdr:spPr>
        <a:xfrm flipV="1">
          <a:off x="7861300" y="9093109"/>
          <a:ext cx="889000" cy="59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86962</xdr:rowOff>
    </xdr:from>
    <xdr:to>
      <xdr:col>41</xdr:col>
      <xdr:colOff>50800</xdr:colOff>
      <xdr:row>56</xdr:row>
      <xdr:rowOff>165372</xdr:rowOff>
    </xdr:to>
    <xdr:cxnSp macro="">
      <xdr:nvCxnSpPr>
        <xdr:cNvPr id="348" name="直線コネクタ 347"/>
        <xdr:cNvCxnSpPr/>
      </xdr:nvCxnSpPr>
      <xdr:spPr>
        <a:xfrm flipV="1">
          <a:off x="6972300" y="9688162"/>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162090</xdr:rowOff>
    </xdr:from>
    <xdr:to>
      <xdr:col>55</xdr:col>
      <xdr:colOff>50800</xdr:colOff>
      <xdr:row>56</xdr:row>
      <xdr:rowOff>92240</xdr:rowOff>
    </xdr:to>
    <xdr:sp macro="" textlink="">
      <xdr:nvSpPr>
        <xdr:cNvPr id="358" name="楕円 357"/>
        <xdr:cNvSpPr/>
      </xdr:nvSpPr>
      <xdr:spPr>
        <a:xfrm>
          <a:off x="10426700" y="95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13517</xdr:rowOff>
    </xdr:from>
    <xdr:ext cx="534377" cy="259045"/>
    <xdr:sp macro="" textlink="">
      <xdr:nvSpPr>
        <xdr:cNvPr id="359" name="農林水産業費該当値テキスト"/>
        <xdr:cNvSpPr txBox="1"/>
      </xdr:nvSpPr>
      <xdr:spPr>
        <a:xfrm>
          <a:off x="10528300" y="94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28748</xdr:rowOff>
    </xdr:from>
    <xdr:to>
      <xdr:col>50</xdr:col>
      <xdr:colOff>165100</xdr:colOff>
      <xdr:row>56</xdr:row>
      <xdr:rowOff>130348</xdr:rowOff>
    </xdr:to>
    <xdr:sp macro="" textlink="">
      <xdr:nvSpPr>
        <xdr:cNvPr id="360" name="楕円 359"/>
        <xdr:cNvSpPr/>
      </xdr:nvSpPr>
      <xdr:spPr>
        <a:xfrm>
          <a:off x="9588500" y="96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146875</xdr:rowOff>
    </xdr:from>
    <xdr:ext cx="534377" cy="259045"/>
    <xdr:sp macro="" textlink="">
      <xdr:nvSpPr>
        <xdr:cNvPr id="361" name="テキスト ボックス 360"/>
        <xdr:cNvSpPr txBox="1"/>
      </xdr:nvSpPr>
      <xdr:spPr>
        <a:xfrm>
          <a:off x="9372111" y="94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126909</xdr:rowOff>
    </xdr:from>
    <xdr:to>
      <xdr:col>46</xdr:col>
      <xdr:colOff>38100</xdr:colOff>
      <xdr:row>53</xdr:row>
      <xdr:rowOff>57059</xdr:rowOff>
    </xdr:to>
    <xdr:sp macro="" textlink="">
      <xdr:nvSpPr>
        <xdr:cNvPr id="362" name="楕円 361"/>
        <xdr:cNvSpPr/>
      </xdr:nvSpPr>
      <xdr:spPr>
        <a:xfrm>
          <a:off x="8699500" y="90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73586</xdr:rowOff>
    </xdr:from>
    <xdr:ext cx="599010" cy="259045"/>
    <xdr:sp macro="" textlink="">
      <xdr:nvSpPr>
        <xdr:cNvPr id="363" name="テキスト ボックス 362"/>
        <xdr:cNvSpPr txBox="1"/>
      </xdr:nvSpPr>
      <xdr:spPr>
        <a:xfrm>
          <a:off x="8450795" y="881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36162</xdr:rowOff>
    </xdr:from>
    <xdr:to>
      <xdr:col>41</xdr:col>
      <xdr:colOff>101600</xdr:colOff>
      <xdr:row>56</xdr:row>
      <xdr:rowOff>137762</xdr:rowOff>
    </xdr:to>
    <xdr:sp macro="" textlink="">
      <xdr:nvSpPr>
        <xdr:cNvPr id="364" name="楕円 363"/>
        <xdr:cNvSpPr/>
      </xdr:nvSpPr>
      <xdr:spPr>
        <a:xfrm>
          <a:off x="7810500" y="96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154289</xdr:rowOff>
    </xdr:from>
    <xdr:ext cx="534377" cy="259045"/>
    <xdr:sp macro="" textlink="">
      <xdr:nvSpPr>
        <xdr:cNvPr id="365" name="テキスト ボックス 364"/>
        <xdr:cNvSpPr txBox="1"/>
      </xdr:nvSpPr>
      <xdr:spPr>
        <a:xfrm>
          <a:off x="7594111" y="94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114572</xdr:rowOff>
    </xdr:from>
    <xdr:to>
      <xdr:col>36</xdr:col>
      <xdr:colOff>165100</xdr:colOff>
      <xdr:row>57</xdr:row>
      <xdr:rowOff>44722</xdr:rowOff>
    </xdr:to>
    <xdr:sp macro="" textlink="">
      <xdr:nvSpPr>
        <xdr:cNvPr id="366" name="楕円 365"/>
        <xdr:cNvSpPr/>
      </xdr:nvSpPr>
      <xdr:spPr>
        <a:xfrm>
          <a:off x="6921500" y="97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35849</xdr:rowOff>
    </xdr:from>
    <xdr:ext cx="534377" cy="259045"/>
    <xdr:sp macro="" textlink="">
      <xdr:nvSpPr>
        <xdr:cNvPr id="367" name="テキスト ボックス 366"/>
        <xdr:cNvSpPr txBox="1"/>
      </xdr:nvSpPr>
      <xdr:spPr>
        <a:xfrm>
          <a:off x="6705111" y="98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38385</xdr:rowOff>
    </xdr:from>
    <xdr:to>
      <xdr:col>55</xdr:col>
      <xdr:colOff>0</xdr:colOff>
      <xdr:row>76</xdr:row>
      <xdr:rowOff>58538</xdr:rowOff>
    </xdr:to>
    <xdr:cxnSp macro="">
      <xdr:nvCxnSpPr>
        <xdr:cNvPr id="394" name="直線コネクタ 393"/>
        <xdr:cNvCxnSpPr/>
      </xdr:nvCxnSpPr>
      <xdr:spPr>
        <a:xfrm flipV="1">
          <a:off x="9639300" y="13068585"/>
          <a:ext cx="8382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58538</xdr:rowOff>
    </xdr:from>
    <xdr:to>
      <xdr:col>50</xdr:col>
      <xdr:colOff>114300</xdr:colOff>
      <xdr:row>77</xdr:row>
      <xdr:rowOff>22053</xdr:rowOff>
    </xdr:to>
    <xdr:cxnSp macro="">
      <xdr:nvCxnSpPr>
        <xdr:cNvPr id="397" name="直線コネクタ 396"/>
        <xdr:cNvCxnSpPr/>
      </xdr:nvCxnSpPr>
      <xdr:spPr>
        <a:xfrm flipV="1">
          <a:off x="8750300" y="13088738"/>
          <a:ext cx="8890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106525</xdr:rowOff>
    </xdr:from>
    <xdr:to>
      <xdr:col>45</xdr:col>
      <xdr:colOff>177800</xdr:colOff>
      <xdr:row>77</xdr:row>
      <xdr:rowOff>22053</xdr:rowOff>
    </xdr:to>
    <xdr:cxnSp macro="">
      <xdr:nvCxnSpPr>
        <xdr:cNvPr id="400" name="直線コネクタ 399"/>
        <xdr:cNvCxnSpPr/>
      </xdr:nvCxnSpPr>
      <xdr:spPr>
        <a:xfrm>
          <a:off x="7861300" y="13136725"/>
          <a:ext cx="889000" cy="8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106525</xdr:rowOff>
    </xdr:from>
    <xdr:to>
      <xdr:col>41</xdr:col>
      <xdr:colOff>50800</xdr:colOff>
      <xdr:row>78</xdr:row>
      <xdr:rowOff>22172</xdr:rowOff>
    </xdr:to>
    <xdr:cxnSp macro="">
      <xdr:nvCxnSpPr>
        <xdr:cNvPr id="403" name="直線コネクタ 402"/>
        <xdr:cNvCxnSpPr/>
      </xdr:nvCxnSpPr>
      <xdr:spPr>
        <a:xfrm flipV="1">
          <a:off x="6972300" y="13136725"/>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159035</xdr:rowOff>
    </xdr:from>
    <xdr:to>
      <xdr:col>55</xdr:col>
      <xdr:colOff>50800</xdr:colOff>
      <xdr:row>76</xdr:row>
      <xdr:rowOff>89185</xdr:rowOff>
    </xdr:to>
    <xdr:sp macro="" textlink="">
      <xdr:nvSpPr>
        <xdr:cNvPr id="413" name="楕円 412"/>
        <xdr:cNvSpPr/>
      </xdr:nvSpPr>
      <xdr:spPr>
        <a:xfrm>
          <a:off x="10426700" y="13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10461</xdr:rowOff>
    </xdr:from>
    <xdr:ext cx="534377" cy="259045"/>
    <xdr:sp macro="" textlink="">
      <xdr:nvSpPr>
        <xdr:cNvPr id="414" name="商工費該当値テキスト"/>
        <xdr:cNvSpPr txBox="1"/>
      </xdr:nvSpPr>
      <xdr:spPr>
        <a:xfrm>
          <a:off x="10528300" y="128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7738</xdr:rowOff>
    </xdr:from>
    <xdr:to>
      <xdr:col>50</xdr:col>
      <xdr:colOff>165100</xdr:colOff>
      <xdr:row>76</xdr:row>
      <xdr:rowOff>109338</xdr:rowOff>
    </xdr:to>
    <xdr:sp macro="" textlink="">
      <xdr:nvSpPr>
        <xdr:cNvPr id="415" name="楕円 414"/>
        <xdr:cNvSpPr/>
      </xdr:nvSpPr>
      <xdr:spPr>
        <a:xfrm>
          <a:off x="9588500" y="130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125865</xdr:rowOff>
    </xdr:from>
    <xdr:ext cx="534377" cy="259045"/>
    <xdr:sp macro="" textlink="">
      <xdr:nvSpPr>
        <xdr:cNvPr id="416" name="テキスト ボックス 415"/>
        <xdr:cNvSpPr txBox="1"/>
      </xdr:nvSpPr>
      <xdr:spPr>
        <a:xfrm>
          <a:off x="9372111" y="128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142703</xdr:rowOff>
    </xdr:from>
    <xdr:to>
      <xdr:col>46</xdr:col>
      <xdr:colOff>38100</xdr:colOff>
      <xdr:row>77</xdr:row>
      <xdr:rowOff>72853</xdr:rowOff>
    </xdr:to>
    <xdr:sp macro="" textlink="">
      <xdr:nvSpPr>
        <xdr:cNvPr id="417" name="楕円 416"/>
        <xdr:cNvSpPr/>
      </xdr:nvSpPr>
      <xdr:spPr>
        <a:xfrm>
          <a:off x="8699500" y="131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63980</xdr:rowOff>
    </xdr:from>
    <xdr:ext cx="534377" cy="259045"/>
    <xdr:sp macro="" textlink="">
      <xdr:nvSpPr>
        <xdr:cNvPr id="418" name="テキスト ボックス 417"/>
        <xdr:cNvSpPr txBox="1"/>
      </xdr:nvSpPr>
      <xdr:spPr>
        <a:xfrm>
          <a:off x="8483111" y="132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55725</xdr:rowOff>
    </xdr:from>
    <xdr:to>
      <xdr:col>41</xdr:col>
      <xdr:colOff>101600</xdr:colOff>
      <xdr:row>76</xdr:row>
      <xdr:rowOff>157325</xdr:rowOff>
    </xdr:to>
    <xdr:sp macro="" textlink="">
      <xdr:nvSpPr>
        <xdr:cNvPr id="419" name="楕円 418"/>
        <xdr:cNvSpPr/>
      </xdr:nvSpPr>
      <xdr:spPr>
        <a:xfrm>
          <a:off x="7810500" y="130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2402</xdr:rowOff>
    </xdr:from>
    <xdr:ext cx="534377" cy="259045"/>
    <xdr:sp macro="" textlink="">
      <xdr:nvSpPr>
        <xdr:cNvPr id="420" name="テキスト ボックス 419"/>
        <xdr:cNvSpPr txBox="1"/>
      </xdr:nvSpPr>
      <xdr:spPr>
        <a:xfrm>
          <a:off x="7594111" y="128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142822</xdr:rowOff>
    </xdr:from>
    <xdr:to>
      <xdr:col>36</xdr:col>
      <xdr:colOff>165100</xdr:colOff>
      <xdr:row>78</xdr:row>
      <xdr:rowOff>72972</xdr:rowOff>
    </xdr:to>
    <xdr:sp macro="" textlink="">
      <xdr:nvSpPr>
        <xdr:cNvPr id="421" name="楕円 420"/>
        <xdr:cNvSpPr/>
      </xdr:nvSpPr>
      <xdr:spPr>
        <a:xfrm>
          <a:off x="6921500" y="133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64099</xdr:rowOff>
    </xdr:from>
    <xdr:ext cx="534377" cy="259045"/>
    <xdr:sp macro="" textlink="">
      <xdr:nvSpPr>
        <xdr:cNvPr id="422" name="テキスト ボックス 421"/>
        <xdr:cNvSpPr txBox="1"/>
      </xdr:nvSpPr>
      <xdr:spPr>
        <a:xfrm>
          <a:off x="6705111" y="134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7119</xdr:rowOff>
    </xdr:from>
    <xdr:to>
      <xdr:col>55</xdr:col>
      <xdr:colOff>0</xdr:colOff>
      <xdr:row>98</xdr:row>
      <xdr:rowOff>88464</xdr:rowOff>
    </xdr:to>
    <xdr:cxnSp macro="">
      <xdr:nvCxnSpPr>
        <xdr:cNvPr id="451" name="直線コネクタ 450"/>
        <xdr:cNvCxnSpPr/>
      </xdr:nvCxnSpPr>
      <xdr:spPr>
        <a:xfrm flipV="1">
          <a:off x="9639300" y="16809219"/>
          <a:ext cx="838200" cy="8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88464</xdr:rowOff>
    </xdr:from>
    <xdr:to>
      <xdr:col>50</xdr:col>
      <xdr:colOff>114300</xdr:colOff>
      <xdr:row>98</xdr:row>
      <xdr:rowOff>94622</xdr:rowOff>
    </xdr:to>
    <xdr:cxnSp macro="">
      <xdr:nvCxnSpPr>
        <xdr:cNvPr id="454" name="直線コネクタ 453"/>
        <xdr:cNvCxnSpPr/>
      </xdr:nvCxnSpPr>
      <xdr:spPr>
        <a:xfrm flipV="1">
          <a:off x="8750300" y="16890564"/>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26727</xdr:rowOff>
    </xdr:from>
    <xdr:to>
      <xdr:col>45</xdr:col>
      <xdr:colOff>177800</xdr:colOff>
      <xdr:row>98</xdr:row>
      <xdr:rowOff>94622</xdr:rowOff>
    </xdr:to>
    <xdr:cxnSp macro="">
      <xdr:nvCxnSpPr>
        <xdr:cNvPr id="457" name="直線コネクタ 456"/>
        <xdr:cNvCxnSpPr/>
      </xdr:nvCxnSpPr>
      <xdr:spPr>
        <a:xfrm>
          <a:off x="7861300" y="16828827"/>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26727</xdr:rowOff>
    </xdr:from>
    <xdr:to>
      <xdr:col>41</xdr:col>
      <xdr:colOff>50800</xdr:colOff>
      <xdr:row>98</xdr:row>
      <xdr:rowOff>82620</xdr:rowOff>
    </xdr:to>
    <xdr:cxnSp macro="">
      <xdr:nvCxnSpPr>
        <xdr:cNvPr id="460" name="直線コネクタ 459"/>
        <xdr:cNvCxnSpPr/>
      </xdr:nvCxnSpPr>
      <xdr:spPr>
        <a:xfrm flipV="1">
          <a:off x="6972300" y="16828827"/>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127769</xdr:rowOff>
    </xdr:from>
    <xdr:to>
      <xdr:col>55</xdr:col>
      <xdr:colOff>50800</xdr:colOff>
      <xdr:row>98</xdr:row>
      <xdr:rowOff>57919</xdr:rowOff>
    </xdr:to>
    <xdr:sp macro="" textlink="">
      <xdr:nvSpPr>
        <xdr:cNvPr id="470" name="楕円 469"/>
        <xdr:cNvSpPr/>
      </xdr:nvSpPr>
      <xdr:spPr>
        <a:xfrm>
          <a:off x="10426700" y="167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150646</xdr:rowOff>
    </xdr:from>
    <xdr:ext cx="599010" cy="259045"/>
    <xdr:sp macro="" textlink="">
      <xdr:nvSpPr>
        <xdr:cNvPr id="471" name="土木費該当値テキスト"/>
        <xdr:cNvSpPr txBox="1"/>
      </xdr:nvSpPr>
      <xdr:spPr>
        <a:xfrm>
          <a:off x="10528300" y="1660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37664</xdr:rowOff>
    </xdr:from>
    <xdr:to>
      <xdr:col>50</xdr:col>
      <xdr:colOff>165100</xdr:colOff>
      <xdr:row>98</xdr:row>
      <xdr:rowOff>139264</xdr:rowOff>
    </xdr:to>
    <xdr:sp macro="" textlink="">
      <xdr:nvSpPr>
        <xdr:cNvPr id="472" name="楕円 471"/>
        <xdr:cNvSpPr/>
      </xdr:nvSpPr>
      <xdr:spPr>
        <a:xfrm>
          <a:off x="9588500" y="168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130391</xdr:rowOff>
    </xdr:from>
    <xdr:ext cx="534377" cy="259045"/>
    <xdr:sp macro="" textlink="">
      <xdr:nvSpPr>
        <xdr:cNvPr id="473" name="テキスト ボックス 472"/>
        <xdr:cNvSpPr txBox="1"/>
      </xdr:nvSpPr>
      <xdr:spPr>
        <a:xfrm>
          <a:off x="9372111" y="169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43822</xdr:rowOff>
    </xdr:from>
    <xdr:to>
      <xdr:col>46</xdr:col>
      <xdr:colOff>38100</xdr:colOff>
      <xdr:row>98</xdr:row>
      <xdr:rowOff>145422</xdr:rowOff>
    </xdr:to>
    <xdr:sp macro="" textlink="">
      <xdr:nvSpPr>
        <xdr:cNvPr id="474" name="楕円 473"/>
        <xdr:cNvSpPr/>
      </xdr:nvSpPr>
      <xdr:spPr>
        <a:xfrm>
          <a:off x="8699500" y="168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136549</xdr:rowOff>
    </xdr:from>
    <xdr:ext cx="534377" cy="259045"/>
    <xdr:sp macro="" textlink="">
      <xdr:nvSpPr>
        <xdr:cNvPr id="475" name="テキスト ボックス 474"/>
        <xdr:cNvSpPr txBox="1"/>
      </xdr:nvSpPr>
      <xdr:spPr>
        <a:xfrm>
          <a:off x="8483111" y="169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147377</xdr:rowOff>
    </xdr:from>
    <xdr:to>
      <xdr:col>41</xdr:col>
      <xdr:colOff>101600</xdr:colOff>
      <xdr:row>98</xdr:row>
      <xdr:rowOff>77527</xdr:rowOff>
    </xdr:to>
    <xdr:sp macro="" textlink="">
      <xdr:nvSpPr>
        <xdr:cNvPr id="476" name="楕円 475"/>
        <xdr:cNvSpPr/>
      </xdr:nvSpPr>
      <xdr:spPr>
        <a:xfrm>
          <a:off x="7810500" y="167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94054</xdr:rowOff>
    </xdr:from>
    <xdr:ext cx="534377" cy="259045"/>
    <xdr:sp macro="" textlink="">
      <xdr:nvSpPr>
        <xdr:cNvPr id="477" name="テキスト ボックス 476"/>
        <xdr:cNvSpPr txBox="1"/>
      </xdr:nvSpPr>
      <xdr:spPr>
        <a:xfrm>
          <a:off x="7594111" y="165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31820</xdr:rowOff>
    </xdr:from>
    <xdr:to>
      <xdr:col>36</xdr:col>
      <xdr:colOff>165100</xdr:colOff>
      <xdr:row>98</xdr:row>
      <xdr:rowOff>133420</xdr:rowOff>
    </xdr:to>
    <xdr:sp macro="" textlink="">
      <xdr:nvSpPr>
        <xdr:cNvPr id="478" name="楕円 477"/>
        <xdr:cNvSpPr/>
      </xdr:nvSpPr>
      <xdr:spPr>
        <a:xfrm>
          <a:off x="6921500" y="168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124547</xdr:rowOff>
    </xdr:from>
    <xdr:ext cx="534377" cy="259045"/>
    <xdr:sp macro="" textlink="">
      <xdr:nvSpPr>
        <xdr:cNvPr id="479" name="テキスト ボックス 478"/>
        <xdr:cNvSpPr txBox="1"/>
      </xdr:nvSpPr>
      <xdr:spPr>
        <a:xfrm>
          <a:off x="6705111" y="169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1152</xdr:rowOff>
    </xdr:from>
    <xdr:to>
      <xdr:col>85</xdr:col>
      <xdr:colOff>127000</xdr:colOff>
      <xdr:row>37</xdr:row>
      <xdr:rowOff>15472</xdr:rowOff>
    </xdr:to>
    <xdr:cxnSp macro="">
      <xdr:nvCxnSpPr>
        <xdr:cNvPr id="511" name="直線コネクタ 510"/>
        <xdr:cNvCxnSpPr/>
      </xdr:nvCxnSpPr>
      <xdr:spPr>
        <a:xfrm>
          <a:off x="15481300" y="6344802"/>
          <a:ext cx="8382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33091</xdr:rowOff>
    </xdr:from>
    <xdr:to>
      <xdr:col>81</xdr:col>
      <xdr:colOff>50800</xdr:colOff>
      <xdr:row>37</xdr:row>
      <xdr:rowOff>1152</xdr:rowOff>
    </xdr:to>
    <xdr:cxnSp macro="">
      <xdr:nvCxnSpPr>
        <xdr:cNvPr id="514" name="直線コネクタ 513"/>
        <xdr:cNvCxnSpPr/>
      </xdr:nvCxnSpPr>
      <xdr:spPr>
        <a:xfrm>
          <a:off x="14592300" y="6205291"/>
          <a:ext cx="889000" cy="1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33091</xdr:rowOff>
    </xdr:from>
    <xdr:to>
      <xdr:col>76</xdr:col>
      <xdr:colOff>114300</xdr:colOff>
      <xdr:row>37</xdr:row>
      <xdr:rowOff>15652</xdr:rowOff>
    </xdr:to>
    <xdr:cxnSp macro="">
      <xdr:nvCxnSpPr>
        <xdr:cNvPr id="517" name="直線コネクタ 516"/>
        <xdr:cNvCxnSpPr/>
      </xdr:nvCxnSpPr>
      <xdr:spPr>
        <a:xfrm flipV="1">
          <a:off x="13703300" y="6205291"/>
          <a:ext cx="8890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81440</xdr:rowOff>
    </xdr:from>
    <xdr:to>
      <xdr:col>71</xdr:col>
      <xdr:colOff>177800</xdr:colOff>
      <xdr:row>37</xdr:row>
      <xdr:rowOff>15652</xdr:rowOff>
    </xdr:to>
    <xdr:cxnSp macro="">
      <xdr:nvCxnSpPr>
        <xdr:cNvPr id="520" name="直線コネクタ 519"/>
        <xdr:cNvCxnSpPr/>
      </xdr:nvCxnSpPr>
      <xdr:spPr>
        <a:xfrm>
          <a:off x="12814300" y="6253640"/>
          <a:ext cx="889000" cy="10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136122</xdr:rowOff>
    </xdr:from>
    <xdr:to>
      <xdr:col>85</xdr:col>
      <xdr:colOff>177800</xdr:colOff>
      <xdr:row>37</xdr:row>
      <xdr:rowOff>66272</xdr:rowOff>
    </xdr:to>
    <xdr:sp macro="" textlink="">
      <xdr:nvSpPr>
        <xdr:cNvPr id="530" name="楕円 529"/>
        <xdr:cNvSpPr/>
      </xdr:nvSpPr>
      <xdr:spPr>
        <a:xfrm>
          <a:off x="16268700" y="63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158999</xdr:rowOff>
    </xdr:from>
    <xdr:ext cx="534377" cy="259045"/>
    <xdr:sp macro="" textlink="">
      <xdr:nvSpPr>
        <xdr:cNvPr id="531" name="消防費該当値テキスト"/>
        <xdr:cNvSpPr txBox="1"/>
      </xdr:nvSpPr>
      <xdr:spPr>
        <a:xfrm>
          <a:off x="16370300" y="615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121802</xdr:rowOff>
    </xdr:from>
    <xdr:to>
      <xdr:col>81</xdr:col>
      <xdr:colOff>101600</xdr:colOff>
      <xdr:row>37</xdr:row>
      <xdr:rowOff>51952</xdr:rowOff>
    </xdr:to>
    <xdr:sp macro="" textlink="">
      <xdr:nvSpPr>
        <xdr:cNvPr id="532" name="楕円 531"/>
        <xdr:cNvSpPr/>
      </xdr:nvSpPr>
      <xdr:spPr>
        <a:xfrm>
          <a:off x="15430500" y="62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68479</xdr:rowOff>
    </xdr:from>
    <xdr:ext cx="534377" cy="259045"/>
    <xdr:sp macro="" textlink="">
      <xdr:nvSpPr>
        <xdr:cNvPr id="533" name="テキスト ボックス 532"/>
        <xdr:cNvSpPr txBox="1"/>
      </xdr:nvSpPr>
      <xdr:spPr>
        <a:xfrm>
          <a:off x="15214111" y="606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153741</xdr:rowOff>
    </xdr:from>
    <xdr:to>
      <xdr:col>76</xdr:col>
      <xdr:colOff>165100</xdr:colOff>
      <xdr:row>36</xdr:row>
      <xdr:rowOff>83891</xdr:rowOff>
    </xdr:to>
    <xdr:sp macro="" textlink="">
      <xdr:nvSpPr>
        <xdr:cNvPr id="534" name="楕円 533"/>
        <xdr:cNvSpPr/>
      </xdr:nvSpPr>
      <xdr:spPr>
        <a:xfrm>
          <a:off x="14541500" y="61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100418</xdr:rowOff>
    </xdr:from>
    <xdr:ext cx="534377" cy="259045"/>
    <xdr:sp macro="" textlink="">
      <xdr:nvSpPr>
        <xdr:cNvPr id="535" name="テキスト ボックス 534"/>
        <xdr:cNvSpPr txBox="1"/>
      </xdr:nvSpPr>
      <xdr:spPr>
        <a:xfrm>
          <a:off x="14325111" y="592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136302</xdr:rowOff>
    </xdr:from>
    <xdr:to>
      <xdr:col>72</xdr:col>
      <xdr:colOff>38100</xdr:colOff>
      <xdr:row>37</xdr:row>
      <xdr:rowOff>66452</xdr:rowOff>
    </xdr:to>
    <xdr:sp macro="" textlink="">
      <xdr:nvSpPr>
        <xdr:cNvPr id="536" name="楕円 535"/>
        <xdr:cNvSpPr/>
      </xdr:nvSpPr>
      <xdr:spPr>
        <a:xfrm>
          <a:off x="13652500" y="63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82979</xdr:rowOff>
    </xdr:from>
    <xdr:ext cx="534377" cy="259045"/>
    <xdr:sp macro="" textlink="">
      <xdr:nvSpPr>
        <xdr:cNvPr id="537" name="テキスト ボックス 536"/>
        <xdr:cNvSpPr txBox="1"/>
      </xdr:nvSpPr>
      <xdr:spPr>
        <a:xfrm>
          <a:off x="13436111" y="60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30640</xdr:rowOff>
    </xdr:from>
    <xdr:to>
      <xdr:col>67</xdr:col>
      <xdr:colOff>101600</xdr:colOff>
      <xdr:row>36</xdr:row>
      <xdr:rowOff>132240</xdr:rowOff>
    </xdr:to>
    <xdr:sp macro="" textlink="">
      <xdr:nvSpPr>
        <xdr:cNvPr id="538" name="楕円 537"/>
        <xdr:cNvSpPr/>
      </xdr:nvSpPr>
      <xdr:spPr>
        <a:xfrm>
          <a:off x="12763500" y="62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148767</xdr:rowOff>
    </xdr:from>
    <xdr:ext cx="534377" cy="259045"/>
    <xdr:sp macro="" textlink="">
      <xdr:nvSpPr>
        <xdr:cNvPr id="539" name="テキスト ボックス 538"/>
        <xdr:cNvSpPr txBox="1"/>
      </xdr:nvSpPr>
      <xdr:spPr>
        <a:xfrm>
          <a:off x="12547111" y="59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108633</xdr:rowOff>
    </xdr:from>
    <xdr:to>
      <xdr:col>85</xdr:col>
      <xdr:colOff>127000</xdr:colOff>
      <xdr:row>57</xdr:row>
      <xdr:rowOff>147417</xdr:rowOff>
    </xdr:to>
    <xdr:cxnSp macro="">
      <xdr:nvCxnSpPr>
        <xdr:cNvPr id="570" name="直線コネクタ 569"/>
        <xdr:cNvCxnSpPr/>
      </xdr:nvCxnSpPr>
      <xdr:spPr>
        <a:xfrm flipV="1">
          <a:off x="15481300" y="9881283"/>
          <a:ext cx="838200" cy="3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147417</xdr:rowOff>
    </xdr:from>
    <xdr:to>
      <xdr:col>81</xdr:col>
      <xdr:colOff>50800</xdr:colOff>
      <xdr:row>57</xdr:row>
      <xdr:rowOff>149367</xdr:rowOff>
    </xdr:to>
    <xdr:cxnSp macro="">
      <xdr:nvCxnSpPr>
        <xdr:cNvPr id="573" name="直線コネクタ 572"/>
        <xdr:cNvCxnSpPr/>
      </xdr:nvCxnSpPr>
      <xdr:spPr>
        <a:xfrm flipV="1">
          <a:off x="14592300" y="9920067"/>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143714</xdr:rowOff>
    </xdr:from>
    <xdr:to>
      <xdr:col>76</xdr:col>
      <xdr:colOff>114300</xdr:colOff>
      <xdr:row>57</xdr:row>
      <xdr:rowOff>149367</xdr:rowOff>
    </xdr:to>
    <xdr:cxnSp macro="">
      <xdr:nvCxnSpPr>
        <xdr:cNvPr id="576" name="直線コネクタ 575"/>
        <xdr:cNvCxnSpPr/>
      </xdr:nvCxnSpPr>
      <xdr:spPr>
        <a:xfrm>
          <a:off x="13703300" y="9744914"/>
          <a:ext cx="889000" cy="1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143714</xdr:rowOff>
    </xdr:from>
    <xdr:to>
      <xdr:col>71</xdr:col>
      <xdr:colOff>177800</xdr:colOff>
      <xdr:row>57</xdr:row>
      <xdr:rowOff>143547</xdr:rowOff>
    </xdr:to>
    <xdr:cxnSp macro="">
      <xdr:nvCxnSpPr>
        <xdr:cNvPr id="579" name="直線コネクタ 578"/>
        <xdr:cNvCxnSpPr/>
      </xdr:nvCxnSpPr>
      <xdr:spPr>
        <a:xfrm flipV="1">
          <a:off x="12814300" y="9744914"/>
          <a:ext cx="889000" cy="17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57833</xdr:rowOff>
    </xdr:from>
    <xdr:to>
      <xdr:col>85</xdr:col>
      <xdr:colOff>177800</xdr:colOff>
      <xdr:row>57</xdr:row>
      <xdr:rowOff>159433</xdr:rowOff>
    </xdr:to>
    <xdr:sp macro="" textlink="">
      <xdr:nvSpPr>
        <xdr:cNvPr id="589" name="楕円 588"/>
        <xdr:cNvSpPr/>
      </xdr:nvSpPr>
      <xdr:spPr>
        <a:xfrm>
          <a:off x="16268700" y="98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80710</xdr:rowOff>
    </xdr:from>
    <xdr:ext cx="599010" cy="259045"/>
    <xdr:sp macro="" textlink="">
      <xdr:nvSpPr>
        <xdr:cNvPr id="590" name="教育費該当値テキスト"/>
        <xdr:cNvSpPr txBox="1"/>
      </xdr:nvSpPr>
      <xdr:spPr>
        <a:xfrm>
          <a:off x="16370300" y="968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96617</xdr:rowOff>
    </xdr:from>
    <xdr:to>
      <xdr:col>81</xdr:col>
      <xdr:colOff>101600</xdr:colOff>
      <xdr:row>58</xdr:row>
      <xdr:rowOff>26767</xdr:rowOff>
    </xdr:to>
    <xdr:sp macro="" textlink="">
      <xdr:nvSpPr>
        <xdr:cNvPr id="591" name="楕円 590"/>
        <xdr:cNvSpPr/>
      </xdr:nvSpPr>
      <xdr:spPr>
        <a:xfrm>
          <a:off x="15430500" y="98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17894</xdr:rowOff>
    </xdr:from>
    <xdr:ext cx="534377" cy="259045"/>
    <xdr:sp macro="" textlink="">
      <xdr:nvSpPr>
        <xdr:cNvPr id="592" name="テキスト ボックス 591"/>
        <xdr:cNvSpPr txBox="1"/>
      </xdr:nvSpPr>
      <xdr:spPr>
        <a:xfrm>
          <a:off x="15214111" y="996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98567</xdr:rowOff>
    </xdr:from>
    <xdr:to>
      <xdr:col>76</xdr:col>
      <xdr:colOff>165100</xdr:colOff>
      <xdr:row>58</xdr:row>
      <xdr:rowOff>28717</xdr:rowOff>
    </xdr:to>
    <xdr:sp macro="" textlink="">
      <xdr:nvSpPr>
        <xdr:cNvPr id="593" name="楕円 592"/>
        <xdr:cNvSpPr/>
      </xdr:nvSpPr>
      <xdr:spPr>
        <a:xfrm>
          <a:off x="14541500" y="987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45244</xdr:rowOff>
    </xdr:from>
    <xdr:ext cx="534377" cy="259045"/>
    <xdr:sp macro="" textlink="">
      <xdr:nvSpPr>
        <xdr:cNvPr id="594" name="テキスト ボックス 593"/>
        <xdr:cNvSpPr txBox="1"/>
      </xdr:nvSpPr>
      <xdr:spPr>
        <a:xfrm>
          <a:off x="14325111" y="96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92914</xdr:rowOff>
    </xdr:from>
    <xdr:to>
      <xdr:col>72</xdr:col>
      <xdr:colOff>38100</xdr:colOff>
      <xdr:row>57</xdr:row>
      <xdr:rowOff>23064</xdr:rowOff>
    </xdr:to>
    <xdr:sp macro="" textlink="">
      <xdr:nvSpPr>
        <xdr:cNvPr id="595" name="楕円 594"/>
        <xdr:cNvSpPr/>
      </xdr:nvSpPr>
      <xdr:spPr>
        <a:xfrm>
          <a:off x="13652500" y="96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39591</xdr:rowOff>
    </xdr:from>
    <xdr:ext cx="599010" cy="259045"/>
    <xdr:sp macro="" textlink="">
      <xdr:nvSpPr>
        <xdr:cNvPr id="596" name="テキスト ボックス 595"/>
        <xdr:cNvSpPr txBox="1"/>
      </xdr:nvSpPr>
      <xdr:spPr>
        <a:xfrm>
          <a:off x="13403795" y="946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92747</xdr:rowOff>
    </xdr:from>
    <xdr:to>
      <xdr:col>67</xdr:col>
      <xdr:colOff>101600</xdr:colOff>
      <xdr:row>58</xdr:row>
      <xdr:rowOff>22897</xdr:rowOff>
    </xdr:to>
    <xdr:sp macro="" textlink="">
      <xdr:nvSpPr>
        <xdr:cNvPr id="597" name="楕円 596"/>
        <xdr:cNvSpPr/>
      </xdr:nvSpPr>
      <xdr:spPr>
        <a:xfrm>
          <a:off x="12763500" y="9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39424</xdr:rowOff>
    </xdr:from>
    <xdr:ext cx="534377" cy="259045"/>
    <xdr:sp macro="" textlink="">
      <xdr:nvSpPr>
        <xdr:cNvPr id="598" name="テキスト ボックス 597"/>
        <xdr:cNvSpPr txBox="1"/>
      </xdr:nvSpPr>
      <xdr:spPr>
        <a:xfrm>
          <a:off x="12547111" y="964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139695</xdr:rowOff>
    </xdr:from>
    <xdr:to>
      <xdr:col>85</xdr:col>
      <xdr:colOff>127000</xdr:colOff>
      <xdr:row>78</xdr:row>
      <xdr:rowOff>139700</xdr:rowOff>
    </xdr:to>
    <xdr:cxnSp macro="">
      <xdr:nvCxnSpPr>
        <xdr:cNvPr id="625" name="直線コネクタ 624"/>
        <xdr:cNvCxnSpPr/>
      </xdr:nvCxnSpPr>
      <xdr:spPr>
        <a:xfrm flipV="1">
          <a:off x="15481300" y="13512795"/>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139590</xdr:rowOff>
    </xdr:from>
    <xdr:to>
      <xdr:col>81</xdr:col>
      <xdr:colOff>50800</xdr:colOff>
      <xdr:row>78</xdr:row>
      <xdr:rowOff>139700</xdr:rowOff>
    </xdr:to>
    <xdr:cxnSp macro="">
      <xdr:nvCxnSpPr>
        <xdr:cNvPr id="628" name="直線コネクタ 627"/>
        <xdr:cNvCxnSpPr/>
      </xdr:nvCxnSpPr>
      <xdr:spPr>
        <a:xfrm>
          <a:off x="14592300" y="13512690"/>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131457</xdr:rowOff>
    </xdr:from>
    <xdr:to>
      <xdr:col>76</xdr:col>
      <xdr:colOff>114300</xdr:colOff>
      <xdr:row>78</xdr:row>
      <xdr:rowOff>139590</xdr:rowOff>
    </xdr:to>
    <xdr:cxnSp macro="">
      <xdr:nvCxnSpPr>
        <xdr:cNvPr id="631" name="直線コネクタ 630"/>
        <xdr:cNvCxnSpPr/>
      </xdr:nvCxnSpPr>
      <xdr:spPr>
        <a:xfrm>
          <a:off x="13703300" y="13504557"/>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114463</xdr:rowOff>
    </xdr:from>
    <xdr:to>
      <xdr:col>71</xdr:col>
      <xdr:colOff>177800</xdr:colOff>
      <xdr:row>78</xdr:row>
      <xdr:rowOff>131457</xdr:rowOff>
    </xdr:to>
    <xdr:cxnSp macro="">
      <xdr:nvCxnSpPr>
        <xdr:cNvPr id="634" name="直線コネクタ 633"/>
        <xdr:cNvCxnSpPr/>
      </xdr:nvCxnSpPr>
      <xdr:spPr>
        <a:xfrm>
          <a:off x="12814300" y="13487563"/>
          <a:ext cx="889000" cy="1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88895</xdr:rowOff>
    </xdr:from>
    <xdr:to>
      <xdr:col>85</xdr:col>
      <xdr:colOff>177800</xdr:colOff>
      <xdr:row>79</xdr:row>
      <xdr:rowOff>19045</xdr:rowOff>
    </xdr:to>
    <xdr:sp macro="" textlink="">
      <xdr:nvSpPr>
        <xdr:cNvPr id="644" name="楕円 643"/>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3822</xdr:rowOff>
    </xdr:from>
    <xdr:ext cx="249299" cy="259045"/>
    <xdr:sp macro="" textlink="">
      <xdr:nvSpPr>
        <xdr:cNvPr id="645" name="災害復旧費該当値テキスト"/>
        <xdr:cNvSpPr txBox="1"/>
      </xdr:nvSpPr>
      <xdr:spPr>
        <a:xfrm>
          <a:off x="16370300" y="13376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88790</xdr:rowOff>
    </xdr:from>
    <xdr:to>
      <xdr:col>76</xdr:col>
      <xdr:colOff>165100</xdr:colOff>
      <xdr:row>79</xdr:row>
      <xdr:rowOff>18940</xdr:rowOff>
    </xdr:to>
    <xdr:sp macro="" textlink="">
      <xdr:nvSpPr>
        <xdr:cNvPr id="648" name="楕円 647"/>
        <xdr:cNvSpPr/>
      </xdr:nvSpPr>
      <xdr:spPr>
        <a:xfrm>
          <a:off x="14541500" y="134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10067</xdr:rowOff>
    </xdr:from>
    <xdr:ext cx="313932" cy="259045"/>
    <xdr:sp macro="" textlink="">
      <xdr:nvSpPr>
        <xdr:cNvPr id="649" name="テキスト ボックス 648"/>
        <xdr:cNvSpPr txBox="1"/>
      </xdr:nvSpPr>
      <xdr:spPr>
        <a:xfrm>
          <a:off x="14435333" y="13554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80657</xdr:rowOff>
    </xdr:from>
    <xdr:to>
      <xdr:col>72</xdr:col>
      <xdr:colOff>38100</xdr:colOff>
      <xdr:row>79</xdr:row>
      <xdr:rowOff>10807</xdr:rowOff>
    </xdr:to>
    <xdr:sp macro="" textlink="">
      <xdr:nvSpPr>
        <xdr:cNvPr id="650" name="楕円 649"/>
        <xdr:cNvSpPr/>
      </xdr:nvSpPr>
      <xdr:spPr>
        <a:xfrm>
          <a:off x="13652500" y="134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1934</xdr:rowOff>
    </xdr:from>
    <xdr:ext cx="469744" cy="259045"/>
    <xdr:sp macro="" textlink="">
      <xdr:nvSpPr>
        <xdr:cNvPr id="651" name="テキスト ボックス 650"/>
        <xdr:cNvSpPr txBox="1"/>
      </xdr:nvSpPr>
      <xdr:spPr>
        <a:xfrm>
          <a:off x="13468428" y="1354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63663</xdr:rowOff>
    </xdr:from>
    <xdr:to>
      <xdr:col>67</xdr:col>
      <xdr:colOff>101600</xdr:colOff>
      <xdr:row>78</xdr:row>
      <xdr:rowOff>165263</xdr:rowOff>
    </xdr:to>
    <xdr:sp macro="" textlink="">
      <xdr:nvSpPr>
        <xdr:cNvPr id="652" name="楕円 651"/>
        <xdr:cNvSpPr/>
      </xdr:nvSpPr>
      <xdr:spPr>
        <a:xfrm>
          <a:off x="12763500" y="13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156390</xdr:rowOff>
    </xdr:from>
    <xdr:ext cx="469744" cy="259045"/>
    <xdr:sp macro="" textlink="">
      <xdr:nvSpPr>
        <xdr:cNvPr id="653" name="テキスト ボックス 652"/>
        <xdr:cNvSpPr txBox="1"/>
      </xdr:nvSpPr>
      <xdr:spPr>
        <a:xfrm>
          <a:off x="12579428" y="1352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17706</xdr:rowOff>
    </xdr:from>
    <xdr:to>
      <xdr:col>85</xdr:col>
      <xdr:colOff>127000</xdr:colOff>
      <xdr:row>95</xdr:row>
      <xdr:rowOff>28766</xdr:rowOff>
    </xdr:to>
    <xdr:cxnSp macro="">
      <xdr:nvCxnSpPr>
        <xdr:cNvPr id="680" name="直線コネクタ 679"/>
        <xdr:cNvCxnSpPr/>
      </xdr:nvCxnSpPr>
      <xdr:spPr>
        <a:xfrm flipV="1">
          <a:off x="15481300" y="16305456"/>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170844</xdr:rowOff>
    </xdr:from>
    <xdr:to>
      <xdr:col>81</xdr:col>
      <xdr:colOff>50800</xdr:colOff>
      <xdr:row>95</xdr:row>
      <xdr:rowOff>28766</xdr:rowOff>
    </xdr:to>
    <xdr:cxnSp macro="">
      <xdr:nvCxnSpPr>
        <xdr:cNvPr id="683" name="直線コネクタ 682"/>
        <xdr:cNvCxnSpPr/>
      </xdr:nvCxnSpPr>
      <xdr:spPr>
        <a:xfrm>
          <a:off x="14592300" y="16287144"/>
          <a:ext cx="889000" cy="2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170844</xdr:rowOff>
    </xdr:from>
    <xdr:to>
      <xdr:col>76</xdr:col>
      <xdr:colOff>114300</xdr:colOff>
      <xdr:row>95</xdr:row>
      <xdr:rowOff>60508</xdr:rowOff>
    </xdr:to>
    <xdr:cxnSp macro="">
      <xdr:nvCxnSpPr>
        <xdr:cNvPr id="686" name="直線コネクタ 685"/>
        <xdr:cNvCxnSpPr/>
      </xdr:nvCxnSpPr>
      <xdr:spPr>
        <a:xfrm flipV="1">
          <a:off x="13703300" y="16287144"/>
          <a:ext cx="889000" cy="6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52786</xdr:rowOff>
    </xdr:from>
    <xdr:to>
      <xdr:col>71</xdr:col>
      <xdr:colOff>177800</xdr:colOff>
      <xdr:row>95</xdr:row>
      <xdr:rowOff>60508</xdr:rowOff>
    </xdr:to>
    <xdr:cxnSp macro="">
      <xdr:nvCxnSpPr>
        <xdr:cNvPr id="689" name="直線コネクタ 688"/>
        <xdr:cNvCxnSpPr/>
      </xdr:nvCxnSpPr>
      <xdr:spPr>
        <a:xfrm>
          <a:off x="12814300" y="1634053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138356</xdr:rowOff>
    </xdr:from>
    <xdr:to>
      <xdr:col>85</xdr:col>
      <xdr:colOff>177800</xdr:colOff>
      <xdr:row>95</xdr:row>
      <xdr:rowOff>68506</xdr:rowOff>
    </xdr:to>
    <xdr:sp macro="" textlink="">
      <xdr:nvSpPr>
        <xdr:cNvPr id="699" name="楕円 698"/>
        <xdr:cNvSpPr/>
      </xdr:nvSpPr>
      <xdr:spPr>
        <a:xfrm>
          <a:off x="16268700" y="162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161233</xdr:rowOff>
    </xdr:from>
    <xdr:ext cx="599010" cy="259045"/>
    <xdr:sp macro="" textlink="">
      <xdr:nvSpPr>
        <xdr:cNvPr id="700" name="公債費該当値テキスト"/>
        <xdr:cNvSpPr txBox="1"/>
      </xdr:nvSpPr>
      <xdr:spPr>
        <a:xfrm>
          <a:off x="16370300" y="1610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149416</xdr:rowOff>
    </xdr:from>
    <xdr:to>
      <xdr:col>81</xdr:col>
      <xdr:colOff>101600</xdr:colOff>
      <xdr:row>95</xdr:row>
      <xdr:rowOff>79566</xdr:rowOff>
    </xdr:to>
    <xdr:sp macro="" textlink="">
      <xdr:nvSpPr>
        <xdr:cNvPr id="701" name="楕円 700"/>
        <xdr:cNvSpPr/>
      </xdr:nvSpPr>
      <xdr:spPr>
        <a:xfrm>
          <a:off x="15430500" y="162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96093</xdr:rowOff>
    </xdr:from>
    <xdr:ext cx="599010" cy="259045"/>
    <xdr:sp macro="" textlink="">
      <xdr:nvSpPr>
        <xdr:cNvPr id="702" name="テキスト ボックス 701"/>
        <xdr:cNvSpPr txBox="1"/>
      </xdr:nvSpPr>
      <xdr:spPr>
        <a:xfrm>
          <a:off x="15181795" y="1604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120044</xdr:rowOff>
    </xdr:from>
    <xdr:to>
      <xdr:col>76</xdr:col>
      <xdr:colOff>165100</xdr:colOff>
      <xdr:row>95</xdr:row>
      <xdr:rowOff>50194</xdr:rowOff>
    </xdr:to>
    <xdr:sp macro="" textlink="">
      <xdr:nvSpPr>
        <xdr:cNvPr id="703" name="楕円 702"/>
        <xdr:cNvSpPr/>
      </xdr:nvSpPr>
      <xdr:spPr>
        <a:xfrm>
          <a:off x="14541500" y="162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66721</xdr:rowOff>
    </xdr:from>
    <xdr:ext cx="599010" cy="259045"/>
    <xdr:sp macro="" textlink="">
      <xdr:nvSpPr>
        <xdr:cNvPr id="704" name="テキスト ボックス 703"/>
        <xdr:cNvSpPr txBox="1"/>
      </xdr:nvSpPr>
      <xdr:spPr>
        <a:xfrm>
          <a:off x="14292795" y="1601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9708</xdr:rowOff>
    </xdr:from>
    <xdr:to>
      <xdr:col>72</xdr:col>
      <xdr:colOff>38100</xdr:colOff>
      <xdr:row>95</xdr:row>
      <xdr:rowOff>111308</xdr:rowOff>
    </xdr:to>
    <xdr:sp macro="" textlink="">
      <xdr:nvSpPr>
        <xdr:cNvPr id="705" name="楕円 704"/>
        <xdr:cNvSpPr/>
      </xdr:nvSpPr>
      <xdr:spPr>
        <a:xfrm>
          <a:off x="13652500" y="162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127835</xdr:rowOff>
    </xdr:from>
    <xdr:ext cx="599010" cy="259045"/>
    <xdr:sp macro="" textlink="">
      <xdr:nvSpPr>
        <xdr:cNvPr id="706" name="テキスト ボックス 705"/>
        <xdr:cNvSpPr txBox="1"/>
      </xdr:nvSpPr>
      <xdr:spPr>
        <a:xfrm>
          <a:off x="13403795" y="1607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xdr:rowOff>
    </xdr:from>
    <xdr:to>
      <xdr:col>67</xdr:col>
      <xdr:colOff>101600</xdr:colOff>
      <xdr:row>95</xdr:row>
      <xdr:rowOff>103586</xdr:rowOff>
    </xdr:to>
    <xdr:sp macro="" textlink="">
      <xdr:nvSpPr>
        <xdr:cNvPr id="707" name="楕円 706"/>
        <xdr:cNvSpPr/>
      </xdr:nvSpPr>
      <xdr:spPr>
        <a:xfrm>
          <a:off x="12763500" y="162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120113</xdr:rowOff>
    </xdr:from>
    <xdr:ext cx="599010" cy="259045"/>
    <xdr:sp macro="" textlink="">
      <xdr:nvSpPr>
        <xdr:cNvPr id="708" name="テキスト ボックス 707"/>
        <xdr:cNvSpPr txBox="1"/>
      </xdr:nvSpPr>
      <xdr:spPr>
        <a:xfrm>
          <a:off x="12514795" y="1606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議会費については、人口規模に対して議員数が多い傾向にあることから、類似団体と比べて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円高くなっている。その他の経費では類似団体と近しいものが多い状況となっている。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34,274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円減少しているが、これは地域情報通信基盤施設整備基金積立金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145,617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千円、仕事・学びの場新築工事費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98,908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千円の減が要因となり大きく減少したものである。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衛生費については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12,079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円減少しているが、これは簡易水道事業出資金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43,703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千円、新型コロナウイルスワクチン接種委託料</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3,884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千円の減が要因となり大きく減少したものである。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土木費については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42,701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円増加しているが、これは町道役場前線補償費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63,553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千円、町営住宅新築工事費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57,495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千円、道路改良等工事費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40,277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千円の増が要因となり大きく増加したものである。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多額の一般財源を要する大型事業がないため、基金の取り崩しがなく、</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まで計画的に積立を実施して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以外の年度においては財政調整基金への積立は行って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いなかったが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R05</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東日本大震災復興基金を廃止し、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金へ全額積立をした。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実質単年度収支についても前年度比で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2.76pt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これ</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は上記による積立金の増のほかに、形式収支</a:t>
          </a:r>
          <a:r>
            <a:rPr kumimoji="1"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64,769</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千円の増による実質収支</a:t>
          </a:r>
          <a:r>
            <a:rPr kumimoji="1"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63,926</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千円の増が要因となっている。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いずれの会計も赤字額は生じていない。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一般会計では、各年度の事業等の動向により、対標準財政規模比にある程度の振れ幅はあるものの、２～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％の間で推移しており、概ね適正な収支となっている。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国民健康保険については、保険給付費が年々増加傾向であることや広域化に対応するため、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に税率の改正をしており、健全な財政運営に努めている。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全体では、少子高齢化や人口減少などにより、各特別会計の運営が厳しくなると予想されるため、保険税、保険料、料金の定期的な見直しや経費の削減等を進め、健全な財政運営に努める必要がある。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に起債した公営企業適用債の償還により増加傾向であったが、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より純元利償還金額（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条分）が減少したことにより公営企業債の繰入金は減少していた。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元利償還金に関しては昨年度と近似である。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算入公債費等は、臨時財政対策債や過疎対策事業債など、依然として交付税算入率の高い起債を活用していることから、元利償還費等に対する割合は、高い水準を維持している。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公営企業債や一部事務組合への地方債償還に対する繰出金見込額は減少を続けており、一般会計等に係る地方債の現在高も減少傾向にある。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の将来負担額については、過疎債や臨時財政対策債、緊急防災・減災事業債等の地方債の現在高が減少したことから、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充当可能基金は</a:t>
          </a:r>
          <a:r>
            <a:rPr kumimoji="1"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396</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百万の増、充当可能財源は</a:t>
          </a:r>
          <a:r>
            <a:rPr kumimoji="1"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155</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百万の増に対し、</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充当可能歳入</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は</a:t>
          </a:r>
          <a:r>
            <a:rPr kumimoji="1"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219</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百万の減となった。</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将来負担比率の分子については、充当可能財源の増に加えて、将来負担額の減となったことから、</a:t>
          </a:r>
          <a:r>
            <a:rPr kumimoji="1"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415</a:t>
          </a: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岩手県住田町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R05</a:t>
          </a:r>
          <a:r>
            <a:rPr kumimoji="1"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の主な増減は、</a:t>
          </a:r>
          <a:r>
            <a:rPr kumimoji="1" lang="ja-JP" altLang="en-US" sz="1200" b="0" i="0" baseline="0">
              <a:solidFill>
                <a:srgbClr val="FF0000"/>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b="0" i="0" baseline="0">
              <a:solidFill>
                <a:srgbClr val="FF0000"/>
              </a:solidFill>
              <a:effectLst/>
              <a:latin typeface="ＭＳ Ｐゴシック" panose="020B0600070205080204" pitchFamily="50" charset="-128"/>
              <a:ea typeface="ＭＳ Ｐゴシック" panose="020B0600070205080204" pitchFamily="50" charset="-128"/>
              <a:cs typeface="+mn-cs"/>
            </a:rPr>
            <a:t>百万円の増、</a:t>
          </a:r>
          <a:r>
            <a:rPr kumimoji="1"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減債基金</a:t>
          </a:r>
          <a:r>
            <a:rPr kumimoji="1" lang="en-US"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251</a:t>
          </a:r>
          <a:r>
            <a:rPr kumimoji="1"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百万円の増、その他特定目的基金の地域情報通信基盤施設整備基金</a:t>
          </a:r>
          <a:r>
            <a:rPr kumimoji="1" lang="en-US"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98</a:t>
          </a:r>
          <a:r>
            <a:rPr kumimoji="1"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百万円の増、まちづくり応援基金</a:t>
          </a:r>
          <a:r>
            <a:rPr kumimoji="1" lang="en-US"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18</a:t>
          </a:r>
          <a:r>
            <a:rPr kumimoji="1"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百万円の増、東日本大震災復興基金</a:t>
          </a:r>
          <a:r>
            <a:rPr kumimoji="1" lang="en-US"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百万円の減である。</a:t>
          </a:r>
          <a:endParaRPr lang="ja-JP" altLang="ja-JP" sz="16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基金残高のうち最も割合の高い財政調整基金については取り崩しはなかった。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減債基金については、今後の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地方債の償還に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充当するため、</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百万円の積み立てを実施した。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に積み立てを実施した地域情報通信基盤施設整備基金の対象施設は、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事業費で町内全域を対象に整備した通信施設であり、各種機器の更新時期を迎えようとしている。更新計画に基づき、基金を取り崩して事業を実施する予定としている。また、地域情報通信基盤施設整備基金の残高だけでは、更新費用の確保が難しい場合には、財政調整基金の取り崩しも想定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からすみた荘（特別養護老人ホーム）建設事業に係る元利償還が開始となり、更に</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から大船渡消防署住田分署建設等のハード事業に係る元利償還が本格化したことから、今後は取り崩しも想定している。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主な基金の使途は下記のとおり。</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地域情報通信基盤施設整備基金は、同施設の更新費用の財源としている。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福祉基金は、子育て・少子化対策、高齢化対策、障がい者施策の財源としている。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まちづくり応援基金はふるさと納税による寄付金を原資としており、まちづくり事業に係る費用の財源としている。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ふるさとの森林づくり基金は、オフセット・クレジットによる収入を原資としており、森林整備事業の財源としている。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地域活性化基金は歴史、伝統、文化および産業等のと特色を生かした独創的、個性的なまちづくり推進に係る事業の財源としている。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地域情報通信基盤施設整備基金は、施設更新費用を確保するために積み立てたことによる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百万円の増になった。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まちづくり応援基金は、ふるさと納税を積み立てたことによ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　</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地域情報通信基盤施設整備基金は、施設の更新計画に基づき、必要に応じて積み立てを行う予定としている。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まちづくり応援基金はふるさと納税が年々増加していることから、必要に応じて積み立てと取り崩しを行う予定としている。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ふるさとの森林づくり基金は、森林整備に充当される見込みである。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地域活性化基金は、地域活性化事業へ充当される見込みである。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福祉基金は、果実運用基金であるため、大きな増減は想定されない。</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東日本大震災復興基金を廃止し、基金残額</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百万円を財政調整基金へ積み立てた。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公共施設の老朽化に係る維持補修費、地域情報通信基盤施設の更新費用の財源として、財政調整基金の取崩しを見込んでいる。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地方債の償還に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充当するため、</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百万円の積み立てを実施した。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からすみた荘（特別養護老人ホーム）建設事業に係る元利償還が開始となり、更に</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から大船渡消防署住田分署建設等のハード事業に係る元利償還が本格化したことから、今後は取り崩しも想定している。</a:t>
          </a:r>
          <a:endParaRPr lang="ja-JP" altLang="ja-JP" sz="1600" b="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P78" sqref="AP78:AT78"/>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5299207</v>
      </c>
      <c r="BO4" s="449"/>
      <c r="BP4" s="449"/>
      <c r="BQ4" s="449"/>
      <c r="BR4" s="449"/>
      <c r="BS4" s="449"/>
      <c r="BT4" s="449"/>
      <c r="BU4" s="450"/>
      <c r="BV4" s="448">
        <v>5275770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4.4000000000000004</v>
      </c>
      <c r="CU4" s="589"/>
      <c r="CV4" s="589"/>
      <c r="CW4" s="589"/>
      <c r="CX4" s="589"/>
      <c r="CY4" s="589"/>
      <c r="CZ4" s="589"/>
      <c r="DA4" s="590"/>
      <c r="DB4" s="588">
        <v>2.5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5146412</v>
      </c>
      <c r="BO5" s="420"/>
      <c r="BP5" s="420"/>
      <c r="BQ5" s="420"/>
      <c r="BR5" s="420"/>
      <c r="BS5" s="420"/>
      <c r="BT5" s="420"/>
      <c r="BU5" s="421"/>
      <c r="BV5" s="419">
        <v>5187744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81.099999999999994</v>
      </c>
      <c r="CU5" s="417"/>
      <c r="CV5" s="417"/>
      <c r="CW5" s="417"/>
      <c r="CX5" s="417"/>
      <c r="CY5" s="417"/>
      <c r="CZ5" s="417"/>
      <c r="DA5" s="418"/>
      <c r="DB5" s="416">
        <v>80.8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152795</v>
      </c>
      <c r="BO6" s="420"/>
      <c r="BP6" s="420"/>
      <c r="BQ6" s="420"/>
      <c r="BR6" s="420"/>
      <c r="BS6" s="420"/>
      <c r="BT6" s="420"/>
      <c r="BU6" s="421"/>
      <c r="BV6" s="419">
        <v>88026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81.400000000000006</v>
      </c>
      <c r="CU6" s="563"/>
      <c r="CV6" s="563"/>
      <c r="CW6" s="563"/>
      <c r="CX6" s="563"/>
      <c r="CY6" s="563"/>
      <c r="CZ6" s="563"/>
      <c r="DA6" s="564"/>
      <c r="DB6" s="562">
        <v>81.400000000000006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1948</v>
      </c>
      <c r="BO7" s="420"/>
      <c r="BP7" s="420"/>
      <c r="BQ7" s="420"/>
      <c r="BR7" s="420"/>
      <c r="BS7" s="420"/>
      <c r="BT7" s="420"/>
      <c r="BU7" s="421"/>
      <c r="BV7" s="419">
        <v>1105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3457450</v>
      </c>
      <c r="CU7" s="420"/>
      <c r="CV7" s="420"/>
      <c r="CW7" s="420"/>
      <c r="CX7" s="420"/>
      <c r="CY7" s="420"/>
      <c r="CZ7" s="420"/>
      <c r="DA7" s="421"/>
      <c r="DB7" s="419">
        <v>3433077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150847</v>
      </c>
      <c r="BO8" s="420"/>
      <c r="BP8" s="420"/>
      <c r="BQ8" s="420"/>
      <c r="BR8" s="420"/>
      <c r="BS8" s="420"/>
      <c r="BT8" s="420"/>
      <c r="BU8" s="421"/>
      <c r="BV8" s="419">
        <v>86921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v>
      </c>
      <c r="CU8" s="523"/>
      <c r="CV8" s="523"/>
      <c r="CW8" s="523"/>
      <c r="CX8" s="523"/>
      <c r="CY8" s="523"/>
      <c r="CZ8" s="523"/>
      <c r="DA8" s="524"/>
      <c r="DB8" s="522">
        <v>0.19</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5045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63926</v>
      </c>
      <c r="BO9" s="420"/>
      <c r="BP9" s="420"/>
      <c r="BQ9" s="420"/>
      <c r="BR9" s="420"/>
      <c r="BS9" s="420"/>
      <c r="BT9" s="420"/>
      <c r="BU9" s="421"/>
      <c r="BV9" s="419">
        <v>66516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16.3</v>
      </c>
      <c r="CU9" s="417"/>
      <c r="CV9" s="417"/>
      <c r="CW9" s="417"/>
      <c r="CX9" s="417"/>
      <c r="CY9" s="417"/>
      <c r="CZ9" s="417"/>
      <c r="DA9" s="418"/>
      <c r="DB9" s="416">
        <v>15.9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5720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31649</v>
      </c>
      <c r="BO10" s="420"/>
      <c r="BP10" s="420"/>
      <c r="BQ10" s="420"/>
      <c r="BR10" s="420"/>
      <c r="BS10" s="420"/>
      <c r="BT10" s="420"/>
      <c r="BU10" s="421"/>
      <c r="BV10" s="419">
        <v>1862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4817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4685</v>
      </c>
      <c r="S13" s="507"/>
      <c r="T13" s="507"/>
      <c r="U13" s="507"/>
      <c r="V13" s="508"/>
      <c r="W13" s="509" t="s">
        <v>131</v>
      </c>
      <c r="X13" s="405"/>
      <c r="Y13" s="405"/>
      <c r="Z13" s="405"/>
      <c r="AA13" s="405"/>
      <c r="AB13" s="406"/>
      <c r="AC13" s="372">
        <v>436</v>
      </c>
      <c r="AD13" s="373"/>
      <c r="AE13" s="373"/>
      <c r="AF13" s="373"/>
      <c r="AG13" s="374"/>
      <c r="AH13" s="372">
        <v>563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95575</v>
      </c>
      <c r="BO13" s="420"/>
      <c r="BP13" s="420"/>
      <c r="BQ13" s="420"/>
      <c r="BR13" s="420"/>
      <c r="BS13" s="420"/>
      <c r="BT13" s="420"/>
      <c r="BU13" s="421"/>
      <c r="BV13" s="419">
        <v>68378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v>
      </c>
      <c r="CU13" s="417"/>
      <c r="CV13" s="417"/>
      <c r="CW13" s="417"/>
      <c r="CX13" s="417"/>
      <c r="CY13" s="417"/>
      <c r="CZ13" s="417"/>
      <c r="DA13" s="418"/>
      <c r="DB13" s="416">
        <v>7.8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4906</v>
      </c>
      <c r="S14" s="507"/>
      <c r="T14" s="507"/>
      <c r="U14" s="507"/>
      <c r="V14" s="508"/>
      <c r="W14" s="510"/>
      <c r="X14" s="408"/>
      <c r="Y14" s="408"/>
      <c r="Z14" s="408"/>
      <c r="AA14" s="408"/>
      <c r="AB14" s="409"/>
      <c r="AC14" s="499">
        <v>17.7</v>
      </c>
      <c r="AD14" s="500"/>
      <c r="AE14" s="500"/>
      <c r="AF14" s="500"/>
      <c r="AG14" s="501"/>
      <c r="AH14" s="499">
        <v>19.8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4822</v>
      </c>
      <c r="S15" s="507"/>
      <c r="T15" s="507"/>
      <c r="U15" s="507"/>
      <c r="V15" s="508"/>
      <c r="W15" s="509" t="s">
        <v>137</v>
      </c>
      <c r="X15" s="405"/>
      <c r="Y15" s="405"/>
      <c r="Z15" s="405"/>
      <c r="AA15" s="405"/>
      <c r="AB15" s="406"/>
      <c r="AC15" s="372">
        <v>824</v>
      </c>
      <c r="AD15" s="373"/>
      <c r="AE15" s="373"/>
      <c r="AF15" s="373"/>
      <c r="AG15" s="374"/>
      <c r="AH15" s="372">
        <v>947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708283</v>
      </c>
      <c r="BO15" s="449"/>
      <c r="BP15" s="449"/>
      <c r="BQ15" s="449"/>
      <c r="BR15" s="449"/>
      <c r="BS15" s="449"/>
      <c r="BT15" s="449"/>
      <c r="BU15" s="450"/>
      <c r="BV15" s="448">
        <v>717541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33.4</v>
      </c>
      <c r="AD16" s="500"/>
      <c r="AE16" s="500"/>
      <c r="AF16" s="500"/>
      <c r="AG16" s="501"/>
      <c r="AH16" s="499">
        <v>33.299999999999997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3277544</v>
      </c>
      <c r="BO16" s="420"/>
      <c r="BP16" s="420"/>
      <c r="BQ16" s="420"/>
      <c r="BR16" s="420"/>
      <c r="BS16" s="420"/>
      <c r="BT16" s="420"/>
      <c r="BU16" s="421"/>
      <c r="BV16" s="419">
        <v>3230220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1209</v>
      </c>
      <c r="AD17" s="373"/>
      <c r="AE17" s="373"/>
      <c r="AF17" s="373"/>
      <c r="AG17" s="374"/>
      <c r="AH17" s="372">
        <v>1338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877182</v>
      </c>
      <c r="BO17" s="420"/>
      <c r="BP17" s="420"/>
      <c r="BQ17" s="420"/>
      <c r="BR17" s="420"/>
      <c r="BS17" s="420"/>
      <c r="BT17" s="420"/>
      <c r="BU17" s="421"/>
      <c r="BV17" s="419">
        <v>893049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334.84</v>
      </c>
      <c r="M18" s="472"/>
      <c r="N18" s="472"/>
      <c r="O18" s="472"/>
      <c r="P18" s="472"/>
      <c r="Q18" s="472"/>
      <c r="R18" s="473"/>
      <c r="S18" s="473"/>
      <c r="T18" s="473"/>
      <c r="U18" s="473"/>
      <c r="V18" s="474"/>
      <c r="W18" s="490"/>
      <c r="X18" s="491"/>
      <c r="Y18" s="491"/>
      <c r="Z18" s="491"/>
      <c r="AA18" s="491"/>
      <c r="AB18" s="515"/>
      <c r="AC18" s="389">
        <v>49</v>
      </c>
      <c r="AD18" s="390"/>
      <c r="AE18" s="390"/>
      <c r="AF18" s="390"/>
      <c r="AG18" s="475"/>
      <c r="AH18" s="389">
        <v>47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2834182</v>
      </c>
      <c r="BO18" s="420"/>
      <c r="BP18" s="420"/>
      <c r="BQ18" s="420"/>
      <c r="BR18" s="420"/>
      <c r="BS18" s="420"/>
      <c r="BT18" s="420"/>
      <c r="BU18" s="421"/>
      <c r="BV18" s="419">
        <v>2800009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4025541</v>
      </c>
      <c r="BO19" s="420"/>
      <c r="BP19" s="420"/>
      <c r="BQ19" s="420"/>
      <c r="BR19" s="420"/>
      <c r="BS19" s="420"/>
      <c r="BT19" s="420"/>
      <c r="BU19" s="421"/>
      <c r="BV19" s="419">
        <v>4109379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1981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4991468</v>
      </c>
      <c r="BO22" s="449"/>
      <c r="BP22" s="449"/>
      <c r="BQ22" s="449"/>
      <c r="BR22" s="449"/>
      <c r="BS22" s="449"/>
      <c r="BT22" s="449"/>
      <c r="BU22" s="450"/>
      <c r="BV22" s="448">
        <v>5203258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4934779</v>
      </c>
      <c r="BO23" s="420"/>
      <c r="BP23" s="420"/>
      <c r="BQ23" s="420"/>
      <c r="BR23" s="420"/>
      <c r="BS23" s="420"/>
      <c r="BT23" s="420"/>
      <c r="BU23" s="421"/>
      <c r="BV23" s="419">
        <v>5090316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6750</v>
      </c>
      <c r="R24" s="373"/>
      <c r="S24" s="373"/>
      <c r="T24" s="373"/>
      <c r="U24" s="373"/>
      <c r="V24" s="374"/>
      <c r="W24" s="462"/>
      <c r="X24" s="399"/>
      <c r="Y24" s="400"/>
      <c r="Z24" s="375" t="s">
        <v>162</v>
      </c>
      <c r="AA24" s="376"/>
      <c r="AB24" s="376"/>
      <c r="AC24" s="376"/>
      <c r="AD24" s="376"/>
      <c r="AE24" s="376"/>
      <c r="AF24" s="376"/>
      <c r="AG24" s="377"/>
      <c r="AH24" s="372">
        <v>95</v>
      </c>
      <c r="AI24" s="373"/>
      <c r="AJ24" s="373"/>
      <c r="AK24" s="373"/>
      <c r="AL24" s="374"/>
      <c r="AM24" s="372">
        <v>266855</v>
      </c>
      <c r="AN24" s="373"/>
      <c r="AO24" s="373"/>
      <c r="AP24" s="373"/>
      <c r="AQ24" s="373"/>
      <c r="AR24" s="374"/>
      <c r="AS24" s="372">
        <v>2809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3582775</v>
      </c>
      <c r="BO24" s="420"/>
      <c r="BP24" s="420"/>
      <c r="BQ24" s="420"/>
      <c r="BR24" s="420"/>
      <c r="BS24" s="420"/>
      <c r="BT24" s="420"/>
      <c r="BU24" s="421"/>
      <c r="BV24" s="419">
        <v>3627539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5560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6727</v>
      </c>
      <c r="BO25" s="449"/>
      <c r="BP25" s="449"/>
      <c r="BQ25" s="449"/>
      <c r="BR25" s="449"/>
      <c r="BS25" s="449"/>
      <c r="BT25" s="449"/>
      <c r="BU25" s="450"/>
      <c r="BV25" s="448">
        <v>7503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5350</v>
      </c>
      <c r="R26" s="373"/>
      <c r="S26" s="373"/>
      <c r="T26" s="373"/>
      <c r="U26" s="373"/>
      <c r="V26" s="374"/>
      <c r="W26" s="462"/>
      <c r="X26" s="399"/>
      <c r="Y26" s="400"/>
      <c r="Z26" s="375" t="s">
        <v>168</v>
      </c>
      <c r="AA26" s="430"/>
      <c r="AB26" s="430"/>
      <c r="AC26" s="430"/>
      <c r="AD26" s="430"/>
      <c r="AE26" s="430"/>
      <c r="AF26" s="430"/>
      <c r="AG26" s="431"/>
      <c r="AH26" s="372">
        <v>8</v>
      </c>
      <c r="AI26" s="373"/>
      <c r="AJ26" s="373"/>
      <c r="AK26" s="373"/>
      <c r="AL26" s="374"/>
      <c r="AM26" s="372">
        <v>24512</v>
      </c>
      <c r="AN26" s="373"/>
      <c r="AO26" s="373"/>
      <c r="AP26" s="373"/>
      <c r="AQ26" s="373"/>
      <c r="AR26" s="374"/>
      <c r="AS26" s="372">
        <v>3064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2580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2070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2471773</v>
      </c>
      <c r="BO28" s="449"/>
      <c r="BP28" s="449"/>
      <c r="BQ28" s="449"/>
      <c r="BR28" s="449"/>
      <c r="BS28" s="449"/>
      <c r="BT28" s="449"/>
      <c r="BU28" s="450"/>
      <c r="BV28" s="448">
        <v>2440124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10</v>
      </c>
      <c r="M29" s="373"/>
      <c r="N29" s="373"/>
      <c r="O29" s="373"/>
      <c r="P29" s="374"/>
      <c r="Q29" s="372">
        <v>1960</v>
      </c>
      <c r="R29" s="373"/>
      <c r="S29" s="373"/>
      <c r="T29" s="373"/>
      <c r="U29" s="373"/>
      <c r="V29" s="374"/>
      <c r="W29" s="463"/>
      <c r="X29" s="464"/>
      <c r="Y29" s="465"/>
      <c r="Z29" s="375" t="s">
        <v>178</v>
      </c>
      <c r="AA29" s="376"/>
      <c r="AB29" s="376"/>
      <c r="AC29" s="376"/>
      <c r="AD29" s="376"/>
      <c r="AE29" s="376"/>
      <c r="AF29" s="376"/>
      <c r="AG29" s="377"/>
      <c r="AH29" s="372">
        <v>97</v>
      </c>
      <c r="AI29" s="373"/>
      <c r="AJ29" s="373"/>
      <c r="AK29" s="373"/>
      <c r="AL29" s="374"/>
      <c r="AM29" s="372">
        <v>274093</v>
      </c>
      <c r="AN29" s="373"/>
      <c r="AO29" s="373"/>
      <c r="AP29" s="373"/>
      <c r="AQ29" s="373"/>
      <c r="AR29" s="374"/>
      <c r="AS29" s="372">
        <v>2826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1331190</v>
      </c>
      <c r="BO29" s="420"/>
      <c r="BP29" s="420"/>
      <c r="BQ29" s="420"/>
      <c r="BR29" s="420"/>
      <c r="BS29" s="420"/>
      <c r="BT29" s="420"/>
      <c r="BU29" s="421"/>
      <c r="BV29" s="419">
        <v>1080648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1636502</v>
      </c>
      <c r="BO30" s="454"/>
      <c r="BP30" s="454"/>
      <c r="BQ30" s="454"/>
      <c r="BR30" s="454"/>
      <c r="BS30" s="454"/>
      <c r="BT30" s="454"/>
      <c r="BU30" s="455"/>
      <c r="BV30" s="453">
        <v>1510500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岩手県市町村総合事務組合（一般会計）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岩手県市町村総合事務組合（特別会計）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介護保険特別会計（介護サービス事業勘定）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気仙広域連合（一般会計）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気仙広域連合（特別会計）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大船渡地区消防組合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大船渡地区環境衛生組合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岩手沿岸南部広域環境組合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岩手県後期高齢者医療広域連合（一般会計）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岩手県後期高齢者医療広域連合（特別会計）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sIFWbxuZjBWgtRjEUBaJZnqs1+baSVffLTBxuXjjX+F9upSKs/kTFJ4pzSCLPPdKb1h3Zz/+R0wY9JZtfn8fqg==" saltValue="Q3h5YkFkMLTmYC8H7qgY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 workbookViewId="0">
      <selection activeCell="AP78" sqref="AP78:AT78"/>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667540</v>
      </c>
      <c r="S5" s="677"/>
      <c r="T5" s="677"/>
      <c r="U5" s="677"/>
      <c r="V5" s="677"/>
      <c r="W5" s="677"/>
      <c r="X5" s="677"/>
      <c r="Y5" s="702"/>
      <c r="Z5" s="715">
        <v>12.6</v>
      </c>
      <c r="AA5" s="715"/>
      <c r="AB5" s="715"/>
      <c r="AC5" s="715"/>
      <c r="AD5" s="716">
        <v>667540</v>
      </c>
      <c r="AE5" s="716"/>
      <c r="AF5" s="716"/>
      <c r="AG5" s="716"/>
      <c r="AH5" s="716"/>
      <c r="AI5" s="716"/>
      <c r="AJ5" s="716"/>
      <c r="AK5" s="716"/>
      <c r="AL5" s="703">
        <v>19.2</v>
      </c>
      <c r="AM5" s="685"/>
      <c r="AN5" s="685"/>
      <c r="AO5" s="704"/>
      <c r="AP5" s="679" t="s">
        <v>217</v>
      </c>
      <c r="AQ5" s="680"/>
      <c r="AR5" s="680"/>
      <c r="AS5" s="680"/>
      <c r="AT5" s="680"/>
      <c r="AU5" s="680"/>
      <c r="AV5" s="680"/>
      <c r="AW5" s="680"/>
      <c r="AX5" s="680"/>
      <c r="AY5" s="680"/>
      <c r="AZ5" s="680"/>
      <c r="BA5" s="680"/>
      <c r="BB5" s="680"/>
      <c r="BC5" s="680"/>
      <c r="BD5" s="680"/>
      <c r="BE5" s="680"/>
      <c r="BF5" s="681"/>
      <c r="BG5" s="621">
        <v>667540</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83726</v>
      </c>
      <c r="S6" s="622"/>
      <c r="T6" s="622"/>
      <c r="U6" s="622"/>
      <c r="V6" s="622"/>
      <c r="W6" s="622"/>
      <c r="X6" s="622"/>
      <c r="Y6" s="623"/>
      <c r="Z6" s="659">
        <v>1.6</v>
      </c>
      <c r="AA6" s="659"/>
      <c r="AB6" s="659"/>
      <c r="AC6" s="659"/>
      <c r="AD6" s="660">
        <v>83726</v>
      </c>
      <c r="AE6" s="660"/>
      <c r="AF6" s="660"/>
      <c r="AG6" s="660"/>
      <c r="AH6" s="660"/>
      <c r="AI6" s="660"/>
      <c r="AJ6" s="660"/>
      <c r="AK6" s="660"/>
      <c r="AL6" s="624">
        <v>2.4</v>
      </c>
      <c r="AM6" s="625"/>
      <c r="AN6" s="625"/>
      <c r="AO6" s="661"/>
      <c r="AP6" s="618" t="s">
        <v>222</v>
      </c>
      <c r="AQ6" s="619"/>
      <c r="AR6" s="619"/>
      <c r="AS6" s="619"/>
      <c r="AT6" s="619"/>
      <c r="AU6" s="619"/>
      <c r="AV6" s="619"/>
      <c r="AW6" s="619"/>
      <c r="AX6" s="619"/>
      <c r="AY6" s="619"/>
      <c r="AZ6" s="619"/>
      <c r="BA6" s="619"/>
      <c r="BB6" s="619"/>
      <c r="BC6" s="619"/>
      <c r="BD6" s="619"/>
      <c r="BE6" s="619"/>
      <c r="BF6" s="620"/>
      <c r="BG6" s="621">
        <v>667540</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68313</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68313</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101</v>
      </c>
      <c r="S7" s="622"/>
      <c r="T7" s="622"/>
      <c r="U7" s="622"/>
      <c r="V7" s="622"/>
      <c r="W7" s="622"/>
      <c r="X7" s="622"/>
      <c r="Y7" s="623"/>
      <c r="Z7" s="659">
        <v>0</v>
      </c>
      <c r="AA7" s="659"/>
      <c r="AB7" s="659"/>
      <c r="AC7" s="659"/>
      <c r="AD7" s="660">
        <v>101</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178344</v>
      </c>
      <c r="BH7" s="622"/>
      <c r="BI7" s="622"/>
      <c r="BJ7" s="622"/>
      <c r="BK7" s="622"/>
      <c r="BL7" s="622"/>
      <c r="BM7" s="622"/>
      <c r="BN7" s="623"/>
      <c r="BO7" s="659">
        <v>26.7</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1139222</v>
      </c>
      <c r="CS7" s="622"/>
      <c r="CT7" s="622"/>
      <c r="CU7" s="622"/>
      <c r="CV7" s="622"/>
      <c r="CW7" s="622"/>
      <c r="CX7" s="622"/>
      <c r="CY7" s="623"/>
      <c r="CZ7" s="659">
        <v>22.1</v>
      </c>
      <c r="DA7" s="659"/>
      <c r="DB7" s="659"/>
      <c r="DC7" s="659"/>
      <c r="DD7" s="627">
        <v>37257</v>
      </c>
      <c r="DE7" s="622"/>
      <c r="DF7" s="622"/>
      <c r="DG7" s="622"/>
      <c r="DH7" s="622"/>
      <c r="DI7" s="622"/>
      <c r="DJ7" s="622"/>
      <c r="DK7" s="622"/>
      <c r="DL7" s="622"/>
      <c r="DM7" s="622"/>
      <c r="DN7" s="622"/>
      <c r="DO7" s="622"/>
      <c r="DP7" s="623"/>
      <c r="DQ7" s="627">
        <v>989908</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1097</v>
      </c>
      <c r="S8" s="622"/>
      <c r="T8" s="622"/>
      <c r="U8" s="622"/>
      <c r="V8" s="622"/>
      <c r="W8" s="622"/>
      <c r="X8" s="622"/>
      <c r="Y8" s="623"/>
      <c r="Z8" s="659">
        <v>0</v>
      </c>
      <c r="AA8" s="659"/>
      <c r="AB8" s="659"/>
      <c r="AC8" s="659"/>
      <c r="AD8" s="660">
        <v>1097</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7801</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1120897</v>
      </c>
      <c r="CS8" s="622"/>
      <c r="CT8" s="622"/>
      <c r="CU8" s="622"/>
      <c r="CV8" s="622"/>
      <c r="CW8" s="622"/>
      <c r="CX8" s="622"/>
      <c r="CY8" s="623"/>
      <c r="CZ8" s="659">
        <v>21.8</v>
      </c>
      <c r="DA8" s="659"/>
      <c r="DB8" s="659"/>
      <c r="DC8" s="659"/>
      <c r="DD8" s="627">
        <v>18169</v>
      </c>
      <c r="DE8" s="622"/>
      <c r="DF8" s="622"/>
      <c r="DG8" s="622"/>
      <c r="DH8" s="622"/>
      <c r="DI8" s="622"/>
      <c r="DJ8" s="622"/>
      <c r="DK8" s="622"/>
      <c r="DL8" s="622"/>
      <c r="DM8" s="622"/>
      <c r="DN8" s="622"/>
      <c r="DO8" s="622"/>
      <c r="DP8" s="623"/>
      <c r="DQ8" s="627">
        <v>777344</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1282</v>
      </c>
      <c r="S9" s="622"/>
      <c r="T9" s="622"/>
      <c r="U9" s="622"/>
      <c r="V9" s="622"/>
      <c r="W9" s="622"/>
      <c r="X9" s="622"/>
      <c r="Y9" s="623"/>
      <c r="Z9" s="659">
        <v>0</v>
      </c>
      <c r="AA9" s="659"/>
      <c r="AB9" s="659"/>
      <c r="AC9" s="659"/>
      <c r="AD9" s="660">
        <v>1282</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147725</v>
      </c>
      <c r="BH9" s="622"/>
      <c r="BI9" s="622"/>
      <c r="BJ9" s="622"/>
      <c r="BK9" s="622"/>
      <c r="BL9" s="622"/>
      <c r="BM9" s="622"/>
      <c r="BN9" s="623"/>
      <c r="BO9" s="659">
        <v>22.1</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344420</v>
      </c>
      <c r="CS9" s="622"/>
      <c r="CT9" s="622"/>
      <c r="CU9" s="622"/>
      <c r="CV9" s="622"/>
      <c r="CW9" s="622"/>
      <c r="CX9" s="622"/>
      <c r="CY9" s="623"/>
      <c r="CZ9" s="659">
        <v>6.7</v>
      </c>
      <c r="DA9" s="659"/>
      <c r="DB9" s="659"/>
      <c r="DC9" s="659"/>
      <c r="DD9" s="627">
        <v>4205</v>
      </c>
      <c r="DE9" s="622"/>
      <c r="DF9" s="622"/>
      <c r="DG9" s="622"/>
      <c r="DH9" s="622"/>
      <c r="DI9" s="622"/>
      <c r="DJ9" s="622"/>
      <c r="DK9" s="622"/>
      <c r="DL9" s="622"/>
      <c r="DM9" s="622"/>
      <c r="DN9" s="622"/>
      <c r="DO9" s="622"/>
      <c r="DP9" s="623"/>
      <c r="DQ9" s="627">
        <v>296856</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8213</v>
      </c>
      <c r="BH10" s="622"/>
      <c r="BI10" s="622"/>
      <c r="BJ10" s="622"/>
      <c r="BK10" s="622"/>
      <c r="BL10" s="622"/>
      <c r="BM10" s="622"/>
      <c r="BN10" s="623"/>
      <c r="BO10" s="659">
        <v>1.2</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629</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629</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123286</v>
      </c>
      <c r="S11" s="622"/>
      <c r="T11" s="622"/>
      <c r="U11" s="622"/>
      <c r="V11" s="622"/>
      <c r="W11" s="622"/>
      <c r="X11" s="622"/>
      <c r="Y11" s="623"/>
      <c r="Z11" s="624">
        <v>2.2999999999999998</v>
      </c>
      <c r="AA11" s="625"/>
      <c r="AB11" s="625"/>
      <c r="AC11" s="626"/>
      <c r="AD11" s="627">
        <v>123286</v>
      </c>
      <c r="AE11" s="622"/>
      <c r="AF11" s="622"/>
      <c r="AG11" s="622"/>
      <c r="AH11" s="622"/>
      <c r="AI11" s="622"/>
      <c r="AJ11" s="622"/>
      <c r="AK11" s="623"/>
      <c r="AL11" s="624">
        <v>3.5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14605</v>
      </c>
      <c r="BH11" s="622"/>
      <c r="BI11" s="622"/>
      <c r="BJ11" s="622"/>
      <c r="BK11" s="622"/>
      <c r="BL11" s="622"/>
      <c r="BM11" s="622"/>
      <c r="BN11" s="623"/>
      <c r="BO11" s="659">
        <v>2.2000000000000002</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327051</v>
      </c>
      <c r="CS11" s="622"/>
      <c r="CT11" s="622"/>
      <c r="CU11" s="622"/>
      <c r="CV11" s="622"/>
      <c r="CW11" s="622"/>
      <c r="CX11" s="622"/>
      <c r="CY11" s="623"/>
      <c r="CZ11" s="659">
        <v>6.4</v>
      </c>
      <c r="DA11" s="659"/>
      <c r="DB11" s="659"/>
      <c r="DC11" s="659"/>
      <c r="DD11" s="627">
        <v>40654</v>
      </c>
      <c r="DE11" s="622"/>
      <c r="DF11" s="622"/>
      <c r="DG11" s="622"/>
      <c r="DH11" s="622"/>
      <c r="DI11" s="622"/>
      <c r="DJ11" s="622"/>
      <c r="DK11" s="622"/>
      <c r="DL11" s="622"/>
      <c r="DM11" s="622"/>
      <c r="DN11" s="622"/>
      <c r="DO11" s="622"/>
      <c r="DP11" s="623"/>
      <c r="DQ11" s="627">
        <v>152317</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425187</v>
      </c>
      <c r="BH12" s="622"/>
      <c r="BI12" s="622"/>
      <c r="BJ12" s="622"/>
      <c r="BK12" s="622"/>
      <c r="BL12" s="622"/>
      <c r="BM12" s="622"/>
      <c r="BN12" s="623"/>
      <c r="BO12" s="659">
        <v>63.7</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234010</v>
      </c>
      <c r="CS12" s="622"/>
      <c r="CT12" s="622"/>
      <c r="CU12" s="622"/>
      <c r="CV12" s="622"/>
      <c r="CW12" s="622"/>
      <c r="CX12" s="622"/>
      <c r="CY12" s="623"/>
      <c r="CZ12" s="659">
        <v>4.5</v>
      </c>
      <c r="DA12" s="659"/>
      <c r="DB12" s="659"/>
      <c r="DC12" s="659"/>
      <c r="DD12" s="627">
        <v>133371</v>
      </c>
      <c r="DE12" s="622"/>
      <c r="DF12" s="622"/>
      <c r="DG12" s="622"/>
      <c r="DH12" s="622"/>
      <c r="DI12" s="622"/>
      <c r="DJ12" s="622"/>
      <c r="DK12" s="622"/>
      <c r="DL12" s="622"/>
      <c r="DM12" s="622"/>
      <c r="DN12" s="622"/>
      <c r="DO12" s="622"/>
      <c r="DP12" s="623"/>
      <c r="DQ12" s="627">
        <v>93680</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420325</v>
      </c>
      <c r="BH13" s="622"/>
      <c r="BI13" s="622"/>
      <c r="BJ13" s="622"/>
      <c r="BK13" s="622"/>
      <c r="BL13" s="622"/>
      <c r="BM13" s="622"/>
      <c r="BN13" s="623"/>
      <c r="BO13" s="659">
        <v>63</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527922</v>
      </c>
      <c r="CS13" s="622"/>
      <c r="CT13" s="622"/>
      <c r="CU13" s="622"/>
      <c r="CV13" s="622"/>
      <c r="CW13" s="622"/>
      <c r="CX13" s="622"/>
      <c r="CY13" s="623"/>
      <c r="CZ13" s="659">
        <v>10.3</v>
      </c>
      <c r="DA13" s="659"/>
      <c r="DB13" s="659"/>
      <c r="DC13" s="659"/>
      <c r="DD13" s="627">
        <v>359293</v>
      </c>
      <c r="DE13" s="622"/>
      <c r="DF13" s="622"/>
      <c r="DG13" s="622"/>
      <c r="DH13" s="622"/>
      <c r="DI13" s="622"/>
      <c r="DJ13" s="622"/>
      <c r="DK13" s="622"/>
      <c r="DL13" s="622"/>
      <c r="DM13" s="622"/>
      <c r="DN13" s="622"/>
      <c r="DO13" s="622"/>
      <c r="DP13" s="623"/>
      <c r="DQ13" s="627">
        <v>229189</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232</v>
      </c>
      <c r="S14" s="622"/>
      <c r="T14" s="622"/>
      <c r="U14" s="622"/>
      <c r="V14" s="622"/>
      <c r="W14" s="622"/>
      <c r="X14" s="622"/>
      <c r="Y14" s="623"/>
      <c r="Z14" s="659">
        <v>0</v>
      </c>
      <c r="AA14" s="659"/>
      <c r="AB14" s="659"/>
      <c r="AC14" s="659"/>
      <c r="AD14" s="660">
        <v>232</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19080</v>
      </c>
      <c r="BH14" s="622"/>
      <c r="BI14" s="622"/>
      <c r="BJ14" s="622"/>
      <c r="BK14" s="622"/>
      <c r="BL14" s="622"/>
      <c r="BM14" s="622"/>
      <c r="BN14" s="623"/>
      <c r="BO14" s="659">
        <v>2.9</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222102</v>
      </c>
      <c r="CS14" s="622"/>
      <c r="CT14" s="622"/>
      <c r="CU14" s="622"/>
      <c r="CV14" s="622"/>
      <c r="CW14" s="622"/>
      <c r="CX14" s="622"/>
      <c r="CY14" s="623"/>
      <c r="CZ14" s="659">
        <v>4.3</v>
      </c>
      <c r="DA14" s="659"/>
      <c r="DB14" s="659"/>
      <c r="DC14" s="659"/>
      <c r="DD14" s="627">
        <v>11660</v>
      </c>
      <c r="DE14" s="622"/>
      <c r="DF14" s="622"/>
      <c r="DG14" s="622"/>
      <c r="DH14" s="622"/>
      <c r="DI14" s="622"/>
      <c r="DJ14" s="622"/>
      <c r="DK14" s="622"/>
      <c r="DL14" s="622"/>
      <c r="DM14" s="622"/>
      <c r="DN14" s="622"/>
      <c r="DO14" s="622"/>
      <c r="DP14" s="623"/>
      <c r="DQ14" s="627">
        <v>211394</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41592</v>
      </c>
      <c r="BH15" s="622"/>
      <c r="BI15" s="622"/>
      <c r="BJ15" s="622"/>
      <c r="BK15" s="622"/>
      <c r="BL15" s="622"/>
      <c r="BM15" s="622"/>
      <c r="BN15" s="623"/>
      <c r="BO15" s="659">
        <v>6.2</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491399</v>
      </c>
      <c r="CS15" s="622"/>
      <c r="CT15" s="622"/>
      <c r="CU15" s="622"/>
      <c r="CV15" s="622"/>
      <c r="CW15" s="622"/>
      <c r="CX15" s="622"/>
      <c r="CY15" s="623"/>
      <c r="CZ15" s="659">
        <v>9.5</v>
      </c>
      <c r="DA15" s="659"/>
      <c r="DB15" s="659"/>
      <c r="DC15" s="659"/>
      <c r="DD15" s="627">
        <v>44760</v>
      </c>
      <c r="DE15" s="622"/>
      <c r="DF15" s="622"/>
      <c r="DG15" s="622"/>
      <c r="DH15" s="622"/>
      <c r="DI15" s="622"/>
      <c r="DJ15" s="622"/>
      <c r="DK15" s="622"/>
      <c r="DL15" s="622"/>
      <c r="DM15" s="622"/>
      <c r="DN15" s="622"/>
      <c r="DO15" s="622"/>
      <c r="DP15" s="623"/>
      <c r="DQ15" s="627">
        <v>396519</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2810</v>
      </c>
      <c r="S16" s="622"/>
      <c r="T16" s="622"/>
      <c r="U16" s="622"/>
      <c r="V16" s="622"/>
      <c r="W16" s="622"/>
      <c r="X16" s="622"/>
      <c r="Y16" s="623"/>
      <c r="Z16" s="659">
        <v>0.1</v>
      </c>
      <c r="AA16" s="659"/>
      <c r="AB16" s="659"/>
      <c r="AC16" s="659"/>
      <c r="AD16" s="660">
        <v>2810</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3337</v>
      </c>
      <c r="BH16" s="622"/>
      <c r="BI16" s="622"/>
      <c r="BJ16" s="622"/>
      <c r="BK16" s="622"/>
      <c r="BL16" s="622"/>
      <c r="BM16" s="622"/>
      <c r="BN16" s="623"/>
      <c r="BO16" s="659">
        <v>0.5</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3</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3</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6784</v>
      </c>
      <c r="S17" s="622"/>
      <c r="T17" s="622"/>
      <c r="U17" s="622"/>
      <c r="V17" s="622"/>
      <c r="W17" s="622"/>
      <c r="X17" s="622"/>
      <c r="Y17" s="623"/>
      <c r="Z17" s="659">
        <v>0.1</v>
      </c>
      <c r="AA17" s="659"/>
      <c r="AB17" s="659"/>
      <c r="AC17" s="659"/>
      <c r="AD17" s="660">
        <v>6784</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670444</v>
      </c>
      <c r="CS17" s="622"/>
      <c r="CT17" s="622"/>
      <c r="CU17" s="622"/>
      <c r="CV17" s="622"/>
      <c r="CW17" s="622"/>
      <c r="CX17" s="622"/>
      <c r="CY17" s="623"/>
      <c r="CZ17" s="659">
        <v>13</v>
      </c>
      <c r="DA17" s="659"/>
      <c r="DB17" s="659"/>
      <c r="DC17" s="659"/>
      <c r="DD17" s="627" t="s">
        <v>122</v>
      </c>
      <c r="DE17" s="622"/>
      <c r="DF17" s="622"/>
      <c r="DG17" s="622"/>
      <c r="DH17" s="622"/>
      <c r="DI17" s="622"/>
      <c r="DJ17" s="622"/>
      <c r="DK17" s="622"/>
      <c r="DL17" s="622"/>
      <c r="DM17" s="622"/>
      <c r="DN17" s="622"/>
      <c r="DO17" s="622"/>
      <c r="DP17" s="623"/>
      <c r="DQ17" s="627">
        <v>656594</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1562</v>
      </c>
      <c r="S18" s="622"/>
      <c r="T18" s="622"/>
      <c r="U18" s="622"/>
      <c r="V18" s="622"/>
      <c r="W18" s="622"/>
      <c r="X18" s="622"/>
      <c r="Y18" s="623"/>
      <c r="Z18" s="659">
        <v>0</v>
      </c>
      <c r="AA18" s="659"/>
      <c r="AB18" s="659"/>
      <c r="AC18" s="659"/>
      <c r="AD18" s="660">
        <v>1562</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1562</v>
      </c>
      <c r="S19" s="622"/>
      <c r="T19" s="622"/>
      <c r="U19" s="622"/>
      <c r="V19" s="622"/>
      <c r="W19" s="622"/>
      <c r="X19" s="622"/>
      <c r="Y19" s="623"/>
      <c r="Z19" s="659">
        <v>0</v>
      </c>
      <c r="AA19" s="659"/>
      <c r="AB19" s="659"/>
      <c r="AC19" s="659"/>
      <c r="AD19" s="660">
        <v>1562</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5146412</v>
      </c>
      <c r="CS20" s="622"/>
      <c r="CT20" s="622"/>
      <c r="CU20" s="622"/>
      <c r="CV20" s="622"/>
      <c r="CW20" s="622"/>
      <c r="CX20" s="622"/>
      <c r="CY20" s="623"/>
      <c r="CZ20" s="659">
        <v>100</v>
      </c>
      <c r="DA20" s="659"/>
      <c r="DB20" s="659"/>
      <c r="DC20" s="659"/>
      <c r="DD20" s="627">
        <v>649369</v>
      </c>
      <c r="DE20" s="622"/>
      <c r="DF20" s="622"/>
      <c r="DG20" s="622"/>
      <c r="DH20" s="622"/>
      <c r="DI20" s="622"/>
      <c r="DJ20" s="622"/>
      <c r="DK20" s="622"/>
      <c r="DL20" s="622"/>
      <c r="DM20" s="622"/>
      <c r="DN20" s="622"/>
      <c r="DO20" s="622"/>
      <c r="DP20" s="623"/>
      <c r="DQ20" s="627">
        <v>3872746</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2799973</v>
      </c>
      <c r="S21" s="622"/>
      <c r="T21" s="622"/>
      <c r="U21" s="622"/>
      <c r="V21" s="622"/>
      <c r="W21" s="622"/>
      <c r="X21" s="622"/>
      <c r="Y21" s="623"/>
      <c r="Z21" s="659">
        <v>52.8</v>
      </c>
      <c r="AA21" s="659"/>
      <c r="AB21" s="659"/>
      <c r="AC21" s="659"/>
      <c r="AD21" s="660">
        <v>2567210</v>
      </c>
      <c r="AE21" s="660"/>
      <c r="AF21" s="660"/>
      <c r="AG21" s="660"/>
      <c r="AH21" s="660"/>
      <c r="AI21" s="660"/>
      <c r="AJ21" s="660"/>
      <c r="AK21" s="660"/>
      <c r="AL21" s="624">
        <v>73.7</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2567210</v>
      </c>
      <c r="S22" s="622"/>
      <c r="T22" s="622"/>
      <c r="U22" s="622"/>
      <c r="V22" s="622"/>
      <c r="W22" s="622"/>
      <c r="X22" s="622"/>
      <c r="Y22" s="623"/>
      <c r="Z22" s="659">
        <v>48.4</v>
      </c>
      <c r="AA22" s="659"/>
      <c r="AB22" s="659"/>
      <c r="AC22" s="659"/>
      <c r="AD22" s="660">
        <v>2567210</v>
      </c>
      <c r="AE22" s="660"/>
      <c r="AF22" s="660"/>
      <c r="AG22" s="660"/>
      <c r="AH22" s="660"/>
      <c r="AI22" s="660"/>
      <c r="AJ22" s="660"/>
      <c r="AK22" s="660"/>
      <c r="AL22" s="624">
        <v>73.7</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232715</v>
      </c>
      <c r="S23" s="622"/>
      <c r="T23" s="622"/>
      <c r="U23" s="622"/>
      <c r="V23" s="622"/>
      <c r="W23" s="622"/>
      <c r="X23" s="622"/>
      <c r="Y23" s="623"/>
      <c r="Z23" s="659">
        <v>4.4000000000000004</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v>48</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2068304</v>
      </c>
      <c r="CS24" s="677"/>
      <c r="CT24" s="677"/>
      <c r="CU24" s="677"/>
      <c r="CV24" s="677"/>
      <c r="CW24" s="677"/>
      <c r="CX24" s="677"/>
      <c r="CY24" s="702"/>
      <c r="CZ24" s="703">
        <v>40.200000000000003</v>
      </c>
      <c r="DA24" s="685"/>
      <c r="DB24" s="685"/>
      <c r="DC24" s="705"/>
      <c r="DD24" s="701">
        <v>1775345</v>
      </c>
      <c r="DE24" s="677"/>
      <c r="DF24" s="677"/>
      <c r="DG24" s="677"/>
      <c r="DH24" s="677"/>
      <c r="DI24" s="677"/>
      <c r="DJ24" s="677"/>
      <c r="DK24" s="702"/>
      <c r="DL24" s="701">
        <v>1624285</v>
      </c>
      <c r="DM24" s="677"/>
      <c r="DN24" s="677"/>
      <c r="DO24" s="677"/>
      <c r="DP24" s="677"/>
      <c r="DQ24" s="677"/>
      <c r="DR24" s="677"/>
      <c r="DS24" s="677"/>
      <c r="DT24" s="677"/>
      <c r="DU24" s="677"/>
      <c r="DV24" s="702"/>
      <c r="DW24" s="703">
        <v>46.5</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3688393</v>
      </c>
      <c r="S25" s="622"/>
      <c r="T25" s="622"/>
      <c r="U25" s="622"/>
      <c r="V25" s="622"/>
      <c r="W25" s="622"/>
      <c r="X25" s="622"/>
      <c r="Y25" s="623"/>
      <c r="Z25" s="659">
        <v>69.599999999999994</v>
      </c>
      <c r="AA25" s="659"/>
      <c r="AB25" s="659"/>
      <c r="AC25" s="659"/>
      <c r="AD25" s="660">
        <v>3455630</v>
      </c>
      <c r="AE25" s="660"/>
      <c r="AF25" s="660"/>
      <c r="AG25" s="660"/>
      <c r="AH25" s="660"/>
      <c r="AI25" s="660"/>
      <c r="AJ25" s="660"/>
      <c r="AK25" s="660"/>
      <c r="AL25" s="624">
        <v>99.2</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969693</v>
      </c>
      <c r="CS25" s="634"/>
      <c r="CT25" s="634"/>
      <c r="CU25" s="634"/>
      <c r="CV25" s="634"/>
      <c r="CW25" s="634"/>
      <c r="CX25" s="634"/>
      <c r="CY25" s="635"/>
      <c r="CZ25" s="624">
        <v>18.8</v>
      </c>
      <c r="DA25" s="636"/>
      <c r="DB25" s="636"/>
      <c r="DC25" s="637"/>
      <c r="DD25" s="627">
        <v>942978</v>
      </c>
      <c r="DE25" s="634"/>
      <c r="DF25" s="634"/>
      <c r="DG25" s="634"/>
      <c r="DH25" s="634"/>
      <c r="DI25" s="634"/>
      <c r="DJ25" s="634"/>
      <c r="DK25" s="635"/>
      <c r="DL25" s="627">
        <v>851446</v>
      </c>
      <c r="DM25" s="634"/>
      <c r="DN25" s="634"/>
      <c r="DO25" s="634"/>
      <c r="DP25" s="634"/>
      <c r="DQ25" s="634"/>
      <c r="DR25" s="634"/>
      <c r="DS25" s="634"/>
      <c r="DT25" s="634"/>
      <c r="DU25" s="634"/>
      <c r="DV25" s="635"/>
      <c r="DW25" s="624">
        <v>24.4</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482</v>
      </c>
      <c r="S26" s="622"/>
      <c r="T26" s="622"/>
      <c r="U26" s="622"/>
      <c r="V26" s="622"/>
      <c r="W26" s="622"/>
      <c r="X26" s="622"/>
      <c r="Y26" s="623"/>
      <c r="Z26" s="659">
        <v>0</v>
      </c>
      <c r="AA26" s="659"/>
      <c r="AB26" s="659"/>
      <c r="AC26" s="659"/>
      <c r="AD26" s="660">
        <v>482</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571619</v>
      </c>
      <c r="CS26" s="622"/>
      <c r="CT26" s="622"/>
      <c r="CU26" s="622"/>
      <c r="CV26" s="622"/>
      <c r="CW26" s="622"/>
      <c r="CX26" s="622"/>
      <c r="CY26" s="623"/>
      <c r="CZ26" s="624">
        <v>11.1</v>
      </c>
      <c r="DA26" s="636"/>
      <c r="DB26" s="636"/>
      <c r="DC26" s="637"/>
      <c r="DD26" s="627">
        <v>563591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4503</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667540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428167</v>
      </c>
      <c r="CS27" s="634"/>
      <c r="CT27" s="634"/>
      <c r="CU27" s="634"/>
      <c r="CV27" s="634"/>
      <c r="CW27" s="634"/>
      <c r="CX27" s="634"/>
      <c r="CY27" s="635"/>
      <c r="CZ27" s="624">
        <v>8.3000000000000007</v>
      </c>
      <c r="DA27" s="636"/>
      <c r="DB27" s="636"/>
      <c r="DC27" s="637"/>
      <c r="DD27" s="627">
        <v>175773</v>
      </c>
      <c r="DE27" s="634"/>
      <c r="DF27" s="634"/>
      <c r="DG27" s="634"/>
      <c r="DH27" s="634"/>
      <c r="DI27" s="634"/>
      <c r="DJ27" s="634"/>
      <c r="DK27" s="635"/>
      <c r="DL27" s="627">
        <v>116245</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84398</v>
      </c>
      <c r="S28" s="622"/>
      <c r="T28" s="622"/>
      <c r="U28" s="622"/>
      <c r="V28" s="622"/>
      <c r="W28" s="622"/>
      <c r="X28" s="622"/>
      <c r="Y28" s="623"/>
      <c r="Z28" s="659">
        <v>1.6</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670444</v>
      </c>
      <c r="CS28" s="622"/>
      <c r="CT28" s="622"/>
      <c r="CU28" s="622"/>
      <c r="CV28" s="622"/>
      <c r="CW28" s="622"/>
      <c r="CX28" s="622"/>
      <c r="CY28" s="623"/>
      <c r="CZ28" s="624">
        <v>13</v>
      </c>
      <c r="DA28" s="636"/>
      <c r="DB28" s="636"/>
      <c r="DC28" s="637"/>
      <c r="DD28" s="627">
        <v>656594</v>
      </c>
      <c r="DE28" s="622"/>
      <c r="DF28" s="622"/>
      <c r="DG28" s="622"/>
      <c r="DH28" s="622"/>
      <c r="DI28" s="622"/>
      <c r="DJ28" s="622"/>
      <c r="DK28" s="623"/>
      <c r="DL28" s="627">
        <v>656594</v>
      </c>
      <c r="DM28" s="622"/>
      <c r="DN28" s="622"/>
      <c r="DO28" s="622"/>
      <c r="DP28" s="622"/>
      <c r="DQ28" s="622"/>
      <c r="DR28" s="622"/>
      <c r="DS28" s="622"/>
      <c r="DT28" s="622"/>
      <c r="DU28" s="622"/>
      <c r="DV28" s="623"/>
      <c r="DW28" s="624">
        <v>18.8</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3057</v>
      </c>
      <c r="S29" s="622"/>
      <c r="T29" s="622"/>
      <c r="U29" s="622"/>
      <c r="V29" s="622"/>
      <c r="W29" s="622"/>
      <c r="X29" s="622"/>
      <c r="Y29" s="623"/>
      <c r="Z29" s="659">
        <v>0.1</v>
      </c>
      <c r="AA29" s="659"/>
      <c r="AB29" s="659"/>
      <c r="AC29" s="659"/>
      <c r="AD29" s="660">
        <v>283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670444</v>
      </c>
      <c r="CS29" s="634"/>
      <c r="CT29" s="634"/>
      <c r="CU29" s="634"/>
      <c r="CV29" s="634"/>
      <c r="CW29" s="634"/>
      <c r="CX29" s="634"/>
      <c r="CY29" s="635"/>
      <c r="CZ29" s="624">
        <v>13</v>
      </c>
      <c r="DA29" s="636"/>
      <c r="DB29" s="636"/>
      <c r="DC29" s="637"/>
      <c r="DD29" s="627">
        <v>656594</v>
      </c>
      <c r="DE29" s="634"/>
      <c r="DF29" s="634"/>
      <c r="DG29" s="634"/>
      <c r="DH29" s="634"/>
      <c r="DI29" s="634"/>
      <c r="DJ29" s="634"/>
      <c r="DK29" s="635"/>
      <c r="DL29" s="627">
        <v>656594</v>
      </c>
      <c r="DM29" s="634"/>
      <c r="DN29" s="634"/>
      <c r="DO29" s="634"/>
      <c r="DP29" s="634"/>
      <c r="DQ29" s="634"/>
      <c r="DR29" s="634"/>
      <c r="DS29" s="634"/>
      <c r="DT29" s="634"/>
      <c r="DU29" s="634"/>
      <c r="DV29" s="635"/>
      <c r="DW29" s="624">
        <v>18.8</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457587</v>
      </c>
      <c r="S30" s="622"/>
      <c r="T30" s="622"/>
      <c r="U30" s="622"/>
      <c r="V30" s="622"/>
      <c r="W30" s="622"/>
      <c r="X30" s="622"/>
      <c r="Y30" s="623"/>
      <c r="Z30" s="659">
        <v>8.6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657748</v>
      </c>
      <c r="CS30" s="622"/>
      <c r="CT30" s="622"/>
      <c r="CU30" s="622"/>
      <c r="CV30" s="622"/>
      <c r="CW30" s="622"/>
      <c r="CX30" s="622"/>
      <c r="CY30" s="623"/>
      <c r="CZ30" s="624">
        <v>12.8</v>
      </c>
      <c r="DA30" s="636"/>
      <c r="DB30" s="636"/>
      <c r="DC30" s="637"/>
      <c r="DD30" s="627">
        <v>643898</v>
      </c>
      <c r="DE30" s="622"/>
      <c r="DF30" s="622"/>
      <c r="DG30" s="622"/>
      <c r="DH30" s="622"/>
      <c r="DI30" s="622"/>
      <c r="DJ30" s="622"/>
      <c r="DK30" s="623"/>
      <c r="DL30" s="627">
        <v>643898</v>
      </c>
      <c r="DM30" s="622"/>
      <c r="DN30" s="622"/>
      <c r="DO30" s="622"/>
      <c r="DP30" s="622"/>
      <c r="DQ30" s="622"/>
      <c r="DR30" s="622"/>
      <c r="DS30" s="622"/>
      <c r="DT30" s="622"/>
      <c r="DU30" s="622"/>
      <c r="DV30" s="623"/>
      <c r="DW30" s="624">
        <v>18.399999999999999</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99.5</v>
      </c>
      <c r="BH31" s="684"/>
      <c r="BI31" s="684"/>
      <c r="BJ31" s="684"/>
      <c r="BK31" s="684"/>
      <c r="BL31" s="684"/>
      <c r="BM31" s="685">
        <v>97.5</v>
      </c>
      <c r="BN31" s="684"/>
      <c r="BO31" s="684"/>
      <c r="BP31" s="684"/>
      <c r="BQ31" s="686"/>
      <c r="BR31" s="683">
        <v>99.6</v>
      </c>
      <c r="BS31" s="684"/>
      <c r="BT31" s="684"/>
      <c r="BU31" s="684"/>
      <c r="BV31" s="684"/>
      <c r="BW31" s="684"/>
      <c r="BX31" s="685">
        <v>97.6</v>
      </c>
      <c r="BY31" s="684"/>
      <c r="BZ31" s="684"/>
      <c r="CA31" s="684"/>
      <c r="CB31" s="686"/>
      <c r="CD31" s="642"/>
      <c r="CE31" s="643"/>
      <c r="CF31" s="618" t="s">
        <v>301</v>
      </c>
      <c r="CG31" s="619"/>
      <c r="CH31" s="619"/>
      <c r="CI31" s="619"/>
      <c r="CJ31" s="619"/>
      <c r="CK31" s="619"/>
      <c r="CL31" s="619"/>
      <c r="CM31" s="619"/>
      <c r="CN31" s="619"/>
      <c r="CO31" s="619"/>
      <c r="CP31" s="619"/>
      <c r="CQ31" s="620"/>
      <c r="CR31" s="621">
        <v>12696</v>
      </c>
      <c r="CS31" s="634"/>
      <c r="CT31" s="634"/>
      <c r="CU31" s="634"/>
      <c r="CV31" s="634"/>
      <c r="CW31" s="634"/>
      <c r="CX31" s="634"/>
      <c r="CY31" s="635"/>
      <c r="CZ31" s="624">
        <v>0.2</v>
      </c>
      <c r="DA31" s="636"/>
      <c r="DB31" s="636"/>
      <c r="DC31" s="637"/>
      <c r="DD31" s="627">
        <v>12696</v>
      </c>
      <c r="DE31" s="634"/>
      <c r="DF31" s="634"/>
      <c r="DG31" s="634"/>
      <c r="DH31" s="634"/>
      <c r="DI31" s="634"/>
      <c r="DJ31" s="634"/>
      <c r="DK31" s="635"/>
      <c r="DL31" s="627">
        <v>12696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226181</v>
      </c>
      <c r="S32" s="622"/>
      <c r="T32" s="622"/>
      <c r="U32" s="622"/>
      <c r="V32" s="622"/>
      <c r="W32" s="622"/>
      <c r="X32" s="622"/>
      <c r="Y32" s="623"/>
      <c r="Z32" s="659">
        <v>4.3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99.8</v>
      </c>
      <c r="BH32" s="634"/>
      <c r="BI32" s="634"/>
      <c r="BJ32" s="634"/>
      <c r="BK32" s="634"/>
      <c r="BL32" s="634"/>
      <c r="BM32" s="625">
        <v>99.1</v>
      </c>
      <c r="BN32" s="634"/>
      <c r="BO32" s="634"/>
      <c r="BP32" s="634"/>
      <c r="BQ32" s="657"/>
      <c r="BR32" s="687">
        <v>99.6</v>
      </c>
      <c r="BS32" s="634"/>
      <c r="BT32" s="634"/>
      <c r="BU32" s="634"/>
      <c r="BV32" s="634"/>
      <c r="BW32" s="634"/>
      <c r="BX32" s="625">
        <v>99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68595</v>
      </c>
      <c r="S33" s="622"/>
      <c r="T33" s="622"/>
      <c r="U33" s="622"/>
      <c r="V33" s="622"/>
      <c r="W33" s="622"/>
      <c r="X33" s="622"/>
      <c r="Y33" s="623"/>
      <c r="Z33" s="659">
        <v>1.3</v>
      </c>
      <c r="AA33" s="659"/>
      <c r="AB33" s="659"/>
      <c r="AC33" s="659"/>
      <c r="AD33" s="660">
        <v>21246</v>
      </c>
      <c r="AE33" s="660"/>
      <c r="AF33" s="660"/>
      <c r="AG33" s="660"/>
      <c r="AH33" s="660"/>
      <c r="AI33" s="660"/>
      <c r="AJ33" s="660"/>
      <c r="AK33" s="660"/>
      <c r="AL33" s="624">
        <v>0.6</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99.3</v>
      </c>
      <c r="BH33" s="606"/>
      <c r="BI33" s="606"/>
      <c r="BJ33" s="606"/>
      <c r="BK33" s="606"/>
      <c r="BL33" s="606"/>
      <c r="BM33" s="652">
        <v>96.5</v>
      </c>
      <c r="BN33" s="606"/>
      <c r="BO33" s="606"/>
      <c r="BP33" s="606"/>
      <c r="BQ33" s="669"/>
      <c r="BR33" s="682">
        <v>99.6</v>
      </c>
      <c r="BS33" s="606"/>
      <c r="BT33" s="606"/>
      <c r="BU33" s="606"/>
      <c r="BV33" s="606"/>
      <c r="BW33" s="606"/>
      <c r="BX33" s="652">
        <v>96.8</v>
      </c>
      <c r="BY33" s="606"/>
      <c r="BZ33" s="606"/>
      <c r="CA33" s="606"/>
      <c r="CB33" s="669"/>
      <c r="CD33" s="618" t="s">
        <v>308</v>
      </c>
      <c r="CE33" s="619"/>
      <c r="CF33" s="619"/>
      <c r="CG33" s="619"/>
      <c r="CH33" s="619"/>
      <c r="CI33" s="619"/>
      <c r="CJ33" s="619"/>
      <c r="CK33" s="619"/>
      <c r="CL33" s="619"/>
      <c r="CM33" s="619"/>
      <c r="CN33" s="619"/>
      <c r="CO33" s="619"/>
      <c r="CP33" s="619"/>
      <c r="CQ33" s="620"/>
      <c r="CR33" s="621">
        <v>2428736</v>
      </c>
      <c r="CS33" s="634"/>
      <c r="CT33" s="634"/>
      <c r="CU33" s="634"/>
      <c r="CV33" s="634"/>
      <c r="CW33" s="634"/>
      <c r="CX33" s="634"/>
      <c r="CY33" s="635"/>
      <c r="CZ33" s="624">
        <v>47.2</v>
      </c>
      <c r="DA33" s="636"/>
      <c r="DB33" s="636"/>
      <c r="DC33" s="637"/>
      <c r="DD33" s="627">
        <v>1978939</v>
      </c>
      <c r="DE33" s="634"/>
      <c r="DF33" s="634"/>
      <c r="DG33" s="634"/>
      <c r="DH33" s="634"/>
      <c r="DI33" s="634"/>
      <c r="DJ33" s="634"/>
      <c r="DK33" s="635"/>
      <c r="DL33" s="627">
        <v>1209897</v>
      </c>
      <c r="DM33" s="634"/>
      <c r="DN33" s="634"/>
      <c r="DO33" s="634"/>
      <c r="DP33" s="634"/>
      <c r="DQ33" s="634"/>
      <c r="DR33" s="634"/>
      <c r="DS33" s="634"/>
      <c r="DT33" s="634"/>
      <c r="DU33" s="634"/>
      <c r="DV33" s="635"/>
      <c r="DW33" s="624">
        <v>34.6</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117321</v>
      </c>
      <c r="S34" s="622"/>
      <c r="T34" s="622"/>
      <c r="U34" s="622"/>
      <c r="V34" s="622"/>
      <c r="W34" s="622"/>
      <c r="X34" s="622"/>
      <c r="Y34" s="623"/>
      <c r="Z34" s="659">
        <v>2.2000000000000002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837176</v>
      </c>
      <c r="CS34" s="622"/>
      <c r="CT34" s="622"/>
      <c r="CU34" s="622"/>
      <c r="CV34" s="622"/>
      <c r="CW34" s="622"/>
      <c r="CX34" s="622"/>
      <c r="CY34" s="623"/>
      <c r="CZ34" s="624">
        <v>16.3</v>
      </c>
      <c r="DA34" s="636"/>
      <c r="DB34" s="636"/>
      <c r="DC34" s="637"/>
      <c r="DD34" s="627">
        <v>660805</v>
      </c>
      <c r="DE34" s="622"/>
      <c r="DF34" s="622"/>
      <c r="DG34" s="622"/>
      <c r="DH34" s="622"/>
      <c r="DI34" s="622"/>
      <c r="DJ34" s="622"/>
      <c r="DK34" s="623"/>
      <c r="DL34" s="627">
        <v>434536</v>
      </c>
      <c r="DM34" s="622"/>
      <c r="DN34" s="622"/>
      <c r="DO34" s="622"/>
      <c r="DP34" s="622"/>
      <c r="DQ34" s="622"/>
      <c r="DR34" s="622"/>
      <c r="DS34" s="622"/>
      <c r="DT34" s="622"/>
      <c r="DU34" s="622"/>
      <c r="DV34" s="623"/>
      <c r="DW34" s="624">
        <v>12.4</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30446</v>
      </c>
      <c r="S35" s="622"/>
      <c r="T35" s="622"/>
      <c r="U35" s="622"/>
      <c r="V35" s="622"/>
      <c r="W35" s="622"/>
      <c r="X35" s="622"/>
      <c r="Y35" s="623"/>
      <c r="Z35" s="659">
        <v>0.6</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69015</v>
      </c>
      <c r="CS35" s="634"/>
      <c r="CT35" s="634"/>
      <c r="CU35" s="634"/>
      <c r="CV35" s="634"/>
      <c r="CW35" s="634"/>
      <c r="CX35" s="634"/>
      <c r="CY35" s="635"/>
      <c r="CZ35" s="624">
        <v>1.3</v>
      </c>
      <c r="DA35" s="636"/>
      <c r="DB35" s="636"/>
      <c r="DC35" s="637"/>
      <c r="DD35" s="627">
        <v>58559</v>
      </c>
      <c r="DE35" s="634"/>
      <c r="DF35" s="634"/>
      <c r="DG35" s="634"/>
      <c r="DH35" s="634"/>
      <c r="DI35" s="634"/>
      <c r="DJ35" s="634"/>
      <c r="DK35" s="635"/>
      <c r="DL35" s="627">
        <v>51907</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88026</v>
      </c>
      <c r="S36" s="622"/>
      <c r="T36" s="622"/>
      <c r="U36" s="622"/>
      <c r="V36" s="622"/>
      <c r="W36" s="622"/>
      <c r="X36" s="622"/>
      <c r="Y36" s="623"/>
      <c r="Z36" s="659">
        <v>1.7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474387</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78837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670261</v>
      </c>
      <c r="CS36" s="622"/>
      <c r="CT36" s="622"/>
      <c r="CU36" s="622"/>
      <c r="CV36" s="622"/>
      <c r="CW36" s="622"/>
      <c r="CX36" s="622"/>
      <c r="CY36" s="623"/>
      <c r="CZ36" s="624">
        <v>13</v>
      </c>
      <c r="DA36" s="636"/>
      <c r="DB36" s="636"/>
      <c r="DC36" s="637"/>
      <c r="DD36" s="627">
        <v>538626</v>
      </c>
      <c r="DE36" s="622"/>
      <c r="DF36" s="622"/>
      <c r="DG36" s="622"/>
      <c r="DH36" s="622"/>
      <c r="DI36" s="622"/>
      <c r="DJ36" s="622"/>
      <c r="DK36" s="623"/>
      <c r="DL36" s="627">
        <v>442267</v>
      </c>
      <c r="DM36" s="622"/>
      <c r="DN36" s="622"/>
      <c r="DO36" s="622"/>
      <c r="DP36" s="622"/>
      <c r="DQ36" s="622"/>
      <c r="DR36" s="622"/>
      <c r="DS36" s="622"/>
      <c r="DT36" s="622"/>
      <c r="DU36" s="622"/>
      <c r="DV36" s="623"/>
      <c r="DW36" s="624">
        <v>12.7</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84260</v>
      </c>
      <c r="S37" s="622"/>
      <c r="T37" s="622"/>
      <c r="U37" s="622"/>
      <c r="V37" s="622"/>
      <c r="W37" s="622"/>
      <c r="X37" s="622"/>
      <c r="Y37" s="623"/>
      <c r="Z37" s="659">
        <v>1.6</v>
      </c>
      <c r="AA37" s="659"/>
      <c r="AB37" s="659"/>
      <c r="AC37" s="659"/>
      <c r="AD37" s="660">
        <v>4509</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72683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67572</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307635</v>
      </c>
      <c r="CS37" s="634"/>
      <c r="CT37" s="634"/>
      <c r="CU37" s="634"/>
      <c r="CV37" s="634"/>
      <c r="CW37" s="634"/>
      <c r="CX37" s="634"/>
      <c r="CY37" s="635"/>
      <c r="CZ37" s="624">
        <v>6</v>
      </c>
      <c r="DA37" s="636"/>
      <c r="DB37" s="636"/>
      <c r="DC37" s="637"/>
      <c r="DD37" s="627">
        <v>307235</v>
      </c>
      <c r="DE37" s="634"/>
      <c r="DF37" s="634"/>
      <c r="DG37" s="634"/>
      <c r="DH37" s="634"/>
      <c r="DI37" s="634"/>
      <c r="DJ37" s="634"/>
      <c r="DK37" s="635"/>
      <c r="DL37" s="627">
        <v>307235</v>
      </c>
      <c r="DM37" s="634"/>
      <c r="DN37" s="634"/>
      <c r="DO37" s="634"/>
      <c r="DP37" s="634"/>
      <c r="DQ37" s="634"/>
      <c r="DR37" s="634"/>
      <c r="DS37" s="634"/>
      <c r="DT37" s="634"/>
      <c r="DU37" s="634"/>
      <c r="DV37" s="635"/>
      <c r="DW37" s="624">
        <v>8.8000000000000007</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445958</v>
      </c>
      <c r="S38" s="622"/>
      <c r="T38" s="622"/>
      <c r="U38" s="622"/>
      <c r="V38" s="622"/>
      <c r="W38" s="622"/>
      <c r="X38" s="622"/>
      <c r="Y38" s="623"/>
      <c r="Z38" s="659">
        <v>8.4</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66421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733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335283</v>
      </c>
      <c r="CS38" s="622"/>
      <c r="CT38" s="622"/>
      <c r="CU38" s="622"/>
      <c r="CV38" s="622"/>
      <c r="CW38" s="622"/>
      <c r="CX38" s="622"/>
      <c r="CY38" s="623"/>
      <c r="CZ38" s="624">
        <v>6.5</v>
      </c>
      <c r="DA38" s="636"/>
      <c r="DB38" s="636"/>
      <c r="DC38" s="637"/>
      <c r="DD38" s="627">
        <v>281187</v>
      </c>
      <c r="DE38" s="622"/>
      <c r="DF38" s="622"/>
      <c r="DG38" s="622"/>
      <c r="DH38" s="622"/>
      <c r="DI38" s="622"/>
      <c r="DJ38" s="622"/>
      <c r="DK38" s="623"/>
      <c r="DL38" s="627">
        <v>281187</v>
      </c>
      <c r="DM38" s="622"/>
      <c r="DN38" s="622"/>
      <c r="DO38" s="622"/>
      <c r="DP38" s="622"/>
      <c r="DQ38" s="622"/>
      <c r="DR38" s="622"/>
      <c r="DS38" s="622"/>
      <c r="DT38" s="622"/>
      <c r="DU38" s="622"/>
      <c r="DV38" s="623"/>
      <c r="DW38" s="624">
        <v>8</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1069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438639</v>
      </c>
      <c r="CS39" s="634"/>
      <c r="CT39" s="634"/>
      <c r="CU39" s="634"/>
      <c r="CV39" s="634"/>
      <c r="CW39" s="634"/>
      <c r="CX39" s="634"/>
      <c r="CY39" s="635"/>
      <c r="CZ39" s="624">
        <v>8.5</v>
      </c>
      <c r="DA39" s="636"/>
      <c r="DB39" s="636"/>
      <c r="DC39" s="637"/>
      <c r="DD39" s="627">
        <v>365400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13058</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78362</v>
      </c>
      <c r="CS40" s="622"/>
      <c r="CT40" s="622"/>
      <c r="CU40" s="622"/>
      <c r="CV40" s="622"/>
      <c r="CW40" s="622"/>
      <c r="CX40" s="622"/>
      <c r="CY40" s="623"/>
      <c r="CZ40" s="624">
        <v>1.5</v>
      </c>
      <c r="DA40" s="636"/>
      <c r="DB40" s="636"/>
      <c r="DC40" s="637"/>
      <c r="DD40" s="627">
        <v>74362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5299207</v>
      </c>
      <c r="S41" s="646"/>
      <c r="T41" s="646"/>
      <c r="U41" s="646"/>
      <c r="V41" s="646"/>
      <c r="W41" s="646"/>
      <c r="X41" s="646"/>
      <c r="Y41" s="649"/>
      <c r="Z41" s="650">
        <v>100</v>
      </c>
      <c r="AA41" s="650"/>
      <c r="AB41" s="650"/>
      <c r="AC41" s="650"/>
      <c r="AD41" s="651">
        <v>3482150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78139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257144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460</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649372</v>
      </c>
      <c r="CS42" s="634"/>
      <c r="CT42" s="634"/>
      <c r="CU42" s="634"/>
      <c r="CV42" s="634"/>
      <c r="CW42" s="634"/>
      <c r="CX42" s="634"/>
      <c r="CY42" s="635"/>
      <c r="CZ42" s="624">
        <v>12.6</v>
      </c>
      <c r="DA42" s="636"/>
      <c r="DB42" s="636"/>
      <c r="DC42" s="637"/>
      <c r="DD42" s="627">
        <v>118462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34277</v>
      </c>
      <c r="CS43" s="634"/>
      <c r="CT43" s="634"/>
      <c r="CU43" s="634"/>
      <c r="CV43" s="634"/>
      <c r="CW43" s="634"/>
      <c r="CX43" s="634"/>
      <c r="CY43" s="635"/>
      <c r="CZ43" s="624">
        <v>0.7</v>
      </c>
      <c r="DA43" s="636"/>
      <c r="DB43" s="636"/>
      <c r="DC43" s="637"/>
      <c r="DD43" s="627">
        <v>22002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649369</v>
      </c>
      <c r="CS44" s="622"/>
      <c r="CT44" s="622"/>
      <c r="CU44" s="622"/>
      <c r="CV44" s="622"/>
      <c r="CW44" s="622"/>
      <c r="CX44" s="622"/>
      <c r="CY44" s="623"/>
      <c r="CZ44" s="624">
        <v>12.6</v>
      </c>
      <c r="DA44" s="625"/>
      <c r="DB44" s="625"/>
      <c r="DC44" s="626"/>
      <c r="DD44" s="627">
        <v>118459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161155</v>
      </c>
      <c r="CS45" s="634"/>
      <c r="CT45" s="634"/>
      <c r="CU45" s="634"/>
      <c r="CV45" s="634"/>
      <c r="CW45" s="634"/>
      <c r="CX45" s="634"/>
      <c r="CY45" s="635"/>
      <c r="CZ45" s="624">
        <v>3.1</v>
      </c>
      <c r="DA45" s="636"/>
      <c r="DB45" s="636"/>
      <c r="DC45" s="637"/>
      <c r="DD45" s="627">
        <v>52032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438214</v>
      </c>
      <c r="CS46" s="622"/>
      <c r="CT46" s="622"/>
      <c r="CU46" s="622"/>
      <c r="CV46" s="622"/>
      <c r="CW46" s="622"/>
      <c r="CX46" s="622"/>
      <c r="CY46" s="623"/>
      <c r="CZ46" s="624">
        <v>8.5</v>
      </c>
      <c r="DA46" s="625"/>
      <c r="DB46" s="625"/>
      <c r="DC46" s="626"/>
      <c r="DD46" s="627">
        <v>66349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3</v>
      </c>
      <c r="CS47" s="634"/>
      <c r="CT47" s="634"/>
      <c r="CU47" s="634"/>
      <c r="CV47" s="634"/>
      <c r="CW47" s="634"/>
      <c r="CX47" s="634"/>
      <c r="CY47" s="635"/>
      <c r="CZ47" s="624">
        <v>0</v>
      </c>
      <c r="DA47" s="636"/>
      <c r="DB47" s="636"/>
      <c r="DC47" s="637"/>
      <c r="DD47" s="627">
        <v>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5146412</v>
      </c>
      <c r="CS49" s="606"/>
      <c r="CT49" s="606"/>
      <c r="CU49" s="606"/>
      <c r="CV49" s="606"/>
      <c r="CW49" s="606"/>
      <c r="CX49" s="606"/>
      <c r="CY49" s="607"/>
      <c r="CZ49" s="608">
        <v>100</v>
      </c>
      <c r="DA49" s="609"/>
      <c r="DB49" s="609"/>
      <c r="DC49" s="610"/>
      <c r="DD49" s="611">
        <v>3872746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bOH4+tCDNARlHMxDYy4vWEas473yYMDyUJh6Cf4PlbrHm02qBZE5HSDe0WsQ5RTAtlEtMKUvCGX2DHpx9Ss2Q==" saltValue="rhC4AQj3UfXQxOumn4/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election activeCell="AP78" sqref="AP78:AT7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2" t="s">
        <v>353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354</v>
      </c>
      <c r="DK2" s="1094"/>
      <c r="DL2" s="1094"/>
      <c r="DM2" s="1094"/>
      <c r="DN2" s="1094"/>
      <c r="DO2" s="1095"/>
      <c r="DP2" s="228"/>
      <c r="DQ2" s="1093" t="s">
        <v>355</v>
      </c>
      <c r="DR2" s="1094"/>
      <c r="DS2" s="1094"/>
      <c r="DT2" s="1094"/>
      <c r="DU2" s="1094"/>
      <c r="DV2" s="1094"/>
      <c r="DW2" s="1094"/>
      <c r="DX2" s="1094"/>
      <c r="DY2" s="1094"/>
      <c r="DZ2" s="109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356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6"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6" t="s">
        <v>372</v>
      </c>
      <c r="DH5" s="1087"/>
      <c r="DI5" s="1087"/>
      <c r="DJ5" s="1087"/>
      <c r="DK5" s="1088"/>
      <c r="DL5" s="1086" t="s">
        <v>373</v>
      </c>
      <c r="DM5" s="1087"/>
      <c r="DN5" s="1087"/>
      <c r="DO5" s="1087"/>
      <c r="DP5" s="1088"/>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7"/>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9"/>
      <c r="DH6" s="1090"/>
      <c r="DI6" s="1090"/>
      <c r="DJ6" s="1090"/>
      <c r="DK6" s="1091"/>
      <c r="DL6" s="1089"/>
      <c r="DM6" s="1090"/>
      <c r="DN6" s="1090"/>
      <c r="DO6" s="1090"/>
      <c r="DP6" s="1091"/>
      <c r="DQ6" s="1004"/>
      <c r="DR6" s="1005"/>
      <c r="DS6" s="1005"/>
      <c r="DT6" s="1005"/>
      <c r="DU6" s="1006"/>
      <c r="DV6" s="1004"/>
      <c r="DW6" s="1005"/>
      <c r="DX6" s="1005"/>
      <c r="DY6" s="1005"/>
      <c r="DZ6" s="1016"/>
      <c r="EA6" s="234"/>
    </row>
    <row r="7" spans="1:131" s="235" customFormat="1" ht="26.25" customHeight="1" thickTop="1" x14ac:dyDescent="0.2">
      <c r="A7" s="236">
        <v>1</v>
      </c>
      <c r="B7" s="1049" t="s">
        <v>375</v>
      </c>
      <c r="C7" s="1050"/>
      <c r="D7" s="1050"/>
      <c r="E7" s="1050"/>
      <c r="F7" s="1050"/>
      <c r="G7" s="1050"/>
      <c r="H7" s="1050"/>
      <c r="I7" s="1050"/>
      <c r="J7" s="1050"/>
      <c r="K7" s="1050"/>
      <c r="L7" s="1050"/>
      <c r="M7" s="1050"/>
      <c r="N7" s="1050"/>
      <c r="O7" s="1050"/>
      <c r="P7" s="1051"/>
      <c r="Q7" s="1104">
        <v>5299</v>
      </c>
      <c r="R7" s="1105"/>
      <c r="S7" s="1105"/>
      <c r="T7" s="1105"/>
      <c r="U7" s="1105"/>
      <c r="V7" s="1105">
        <v>5146</v>
      </c>
      <c r="W7" s="1105"/>
      <c r="X7" s="1105"/>
      <c r="Y7" s="1105"/>
      <c r="Z7" s="1105"/>
      <c r="AA7" s="1105">
        <v>153</v>
      </c>
      <c r="AB7" s="1105"/>
      <c r="AC7" s="1105"/>
      <c r="AD7" s="1105"/>
      <c r="AE7" s="1106"/>
      <c r="AF7" s="1107">
        <v>151</v>
      </c>
      <c r="AG7" s="1108"/>
      <c r="AH7" s="1108"/>
      <c r="AI7" s="1108"/>
      <c r="AJ7" s="1109"/>
      <c r="AK7" s="1110">
        <v>30</v>
      </c>
      <c r="AL7" s="1111"/>
      <c r="AM7" s="1111"/>
      <c r="AN7" s="1111"/>
      <c r="AO7" s="1111"/>
      <c r="AP7" s="1111">
        <v>4991</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c r="BT7" s="1102"/>
      <c r="BU7" s="1102"/>
      <c r="BV7" s="1102"/>
      <c r="BW7" s="1102"/>
      <c r="BX7" s="1102"/>
      <c r="BY7" s="1102"/>
      <c r="BZ7" s="1102"/>
      <c r="CA7" s="1102"/>
      <c r="CB7" s="1102"/>
      <c r="CC7" s="1102"/>
      <c r="CD7" s="1102"/>
      <c r="CE7" s="1102"/>
      <c r="CF7" s="1102"/>
      <c r="CG7" s="1114"/>
      <c r="CH7" s="1098"/>
      <c r="CI7" s="1099"/>
      <c r="CJ7" s="1099"/>
      <c r="CK7" s="1099"/>
      <c r="CL7" s="1100"/>
      <c r="CM7" s="1098"/>
      <c r="CN7" s="1099"/>
      <c r="CO7" s="1099"/>
      <c r="CP7" s="1099"/>
      <c r="CQ7" s="1100"/>
      <c r="CR7" s="1098"/>
      <c r="CS7" s="1099"/>
      <c r="CT7" s="1099"/>
      <c r="CU7" s="1099"/>
      <c r="CV7" s="1100"/>
      <c r="CW7" s="1098"/>
      <c r="CX7" s="1099"/>
      <c r="CY7" s="1099"/>
      <c r="CZ7" s="1099"/>
      <c r="DA7" s="1100"/>
      <c r="DB7" s="1098"/>
      <c r="DC7" s="1099"/>
      <c r="DD7" s="1099"/>
      <c r="DE7" s="1099"/>
      <c r="DF7" s="1100"/>
      <c r="DG7" s="1098"/>
      <c r="DH7" s="1099"/>
      <c r="DI7" s="1099"/>
      <c r="DJ7" s="1099"/>
      <c r="DK7" s="1100"/>
      <c r="DL7" s="1098"/>
      <c r="DM7" s="1099"/>
      <c r="DN7" s="1099"/>
      <c r="DO7" s="1099"/>
      <c r="DP7" s="1100"/>
      <c r="DQ7" s="1098"/>
      <c r="DR7" s="1099"/>
      <c r="DS7" s="1099"/>
      <c r="DT7" s="1099"/>
      <c r="DU7" s="1100"/>
      <c r="DV7" s="1101"/>
      <c r="DW7" s="1102"/>
      <c r="DX7" s="1102"/>
      <c r="DY7" s="1102"/>
      <c r="DZ7" s="1103"/>
      <c r="EA7" s="234"/>
    </row>
    <row r="8" spans="1:131" s="235" customFormat="1" ht="26.25" customHeight="1" x14ac:dyDescent="0.2">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376</v>
      </c>
      <c r="BA22" s="1030"/>
      <c r="BB22" s="1030"/>
      <c r="BC22" s="1030"/>
      <c r="BD22" s="1031"/>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9">
        <v>5299</v>
      </c>
      <c r="R23" s="1063"/>
      <c r="S23" s="1063"/>
      <c r="T23" s="1063"/>
      <c r="U23" s="1063"/>
      <c r="V23" s="1063">
        <v>5146</v>
      </c>
      <c r="W23" s="1063"/>
      <c r="X23" s="1063"/>
      <c r="Y23" s="1063"/>
      <c r="Z23" s="1063"/>
      <c r="AA23" s="1063">
        <v>153</v>
      </c>
      <c r="AB23" s="1063"/>
      <c r="AC23" s="1063"/>
      <c r="AD23" s="1063"/>
      <c r="AE23" s="1070"/>
      <c r="AF23" s="1071">
        <v>151</v>
      </c>
      <c r="AG23" s="1063"/>
      <c r="AH23" s="1063"/>
      <c r="AI23" s="1063"/>
      <c r="AJ23" s="1072"/>
      <c r="AK23" s="1073"/>
      <c r="AL23" s="1074"/>
      <c r="AM23" s="1074"/>
      <c r="AN23" s="1074"/>
      <c r="AO23" s="1074"/>
      <c r="AP23" s="1063">
        <v>4991</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7" t="s">
        <v>384</v>
      </c>
      <c r="AG26" s="1008"/>
      <c r="AH26" s="1008"/>
      <c r="AI26" s="1008"/>
      <c r="AJ26" s="1058"/>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9" t="s">
        <v>389</v>
      </c>
      <c r="C28" s="1050"/>
      <c r="D28" s="1050"/>
      <c r="E28" s="1050"/>
      <c r="F28" s="1050"/>
      <c r="G28" s="1050"/>
      <c r="H28" s="1050"/>
      <c r="I28" s="1050"/>
      <c r="J28" s="1050"/>
      <c r="K28" s="1050"/>
      <c r="L28" s="1050"/>
      <c r="M28" s="1050"/>
      <c r="N28" s="1050"/>
      <c r="O28" s="1050"/>
      <c r="P28" s="1051"/>
      <c r="Q28" s="1052">
        <v>742</v>
      </c>
      <c r="R28" s="1053"/>
      <c r="S28" s="1053"/>
      <c r="T28" s="1053"/>
      <c r="U28" s="1053"/>
      <c r="V28" s="1053">
        <v>663</v>
      </c>
      <c r="W28" s="1053"/>
      <c r="X28" s="1053"/>
      <c r="Y28" s="1053"/>
      <c r="Z28" s="1053"/>
      <c r="AA28" s="1053">
        <v>79</v>
      </c>
      <c r="AB28" s="1053"/>
      <c r="AC28" s="1053"/>
      <c r="AD28" s="1053"/>
      <c r="AE28" s="1054"/>
      <c r="AF28" s="1055">
        <v>79</v>
      </c>
      <c r="AG28" s="1053"/>
      <c r="AH28" s="1053"/>
      <c r="AI28" s="1053"/>
      <c r="AJ28" s="1056"/>
      <c r="AK28" s="1044">
        <v>54</v>
      </c>
      <c r="AL28" s="1045"/>
      <c r="AM28" s="1045"/>
      <c r="AN28" s="1045"/>
      <c r="AO28" s="1045"/>
      <c r="AP28" s="1045" t="s">
        <v>556</v>
      </c>
      <c r="AQ28" s="1045"/>
      <c r="AR28" s="1045"/>
      <c r="AS28" s="1045"/>
      <c r="AT28" s="1045"/>
      <c r="AU28" s="1045" t="s">
        <v>556</v>
      </c>
      <c r="AV28" s="1045"/>
      <c r="AW28" s="1045"/>
      <c r="AX28" s="1045"/>
      <c r="AY28" s="1045"/>
      <c r="AZ28" s="1046" t="s">
        <v>556</v>
      </c>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2" t="s">
        <v>390</v>
      </c>
      <c r="C29" s="1033"/>
      <c r="D29" s="1033"/>
      <c r="E29" s="1033"/>
      <c r="F29" s="1033"/>
      <c r="G29" s="1033"/>
      <c r="H29" s="1033"/>
      <c r="I29" s="1033"/>
      <c r="J29" s="1033"/>
      <c r="K29" s="1033"/>
      <c r="L29" s="1033"/>
      <c r="M29" s="1033"/>
      <c r="N29" s="1033"/>
      <c r="O29" s="1033"/>
      <c r="P29" s="1034"/>
      <c r="Q29" s="1040">
        <v>998</v>
      </c>
      <c r="R29" s="1041"/>
      <c r="S29" s="1041"/>
      <c r="T29" s="1041"/>
      <c r="U29" s="1041"/>
      <c r="V29" s="1041">
        <v>941</v>
      </c>
      <c r="W29" s="1041"/>
      <c r="X29" s="1041"/>
      <c r="Y29" s="1041"/>
      <c r="Z29" s="1041"/>
      <c r="AA29" s="1041">
        <v>57</v>
      </c>
      <c r="AB29" s="1041"/>
      <c r="AC29" s="1041"/>
      <c r="AD29" s="1041"/>
      <c r="AE29" s="1042"/>
      <c r="AF29" s="1037">
        <v>57</v>
      </c>
      <c r="AG29" s="1038"/>
      <c r="AH29" s="1038"/>
      <c r="AI29" s="1038"/>
      <c r="AJ29" s="1039"/>
      <c r="AK29" s="980">
        <v>134</v>
      </c>
      <c r="AL29" s="971"/>
      <c r="AM29" s="971"/>
      <c r="AN29" s="971"/>
      <c r="AO29" s="971"/>
      <c r="AP29" s="971" t="s">
        <v>488</v>
      </c>
      <c r="AQ29" s="971"/>
      <c r="AR29" s="971"/>
      <c r="AS29" s="971"/>
      <c r="AT29" s="971"/>
      <c r="AU29" s="971" t="s">
        <v>488</v>
      </c>
      <c r="AV29" s="971"/>
      <c r="AW29" s="971"/>
      <c r="AX29" s="971"/>
      <c r="AY29" s="971"/>
      <c r="AZ29" s="1043" t="s">
        <v>488</v>
      </c>
      <c r="BA29" s="1043"/>
      <c r="BB29" s="1043"/>
      <c r="BC29" s="1043"/>
      <c r="BD29" s="1043"/>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2" t="s">
        <v>391</v>
      </c>
      <c r="C30" s="1033"/>
      <c r="D30" s="1033"/>
      <c r="E30" s="1033"/>
      <c r="F30" s="1033"/>
      <c r="G30" s="1033"/>
      <c r="H30" s="1033"/>
      <c r="I30" s="1033"/>
      <c r="J30" s="1033"/>
      <c r="K30" s="1033"/>
      <c r="L30" s="1033"/>
      <c r="M30" s="1033"/>
      <c r="N30" s="1033"/>
      <c r="O30" s="1033"/>
      <c r="P30" s="1034"/>
      <c r="Q30" s="1040">
        <v>3</v>
      </c>
      <c r="R30" s="1041"/>
      <c r="S30" s="1041"/>
      <c r="T30" s="1041"/>
      <c r="U30" s="1041"/>
      <c r="V30" s="1041">
        <v>2</v>
      </c>
      <c r="W30" s="1041"/>
      <c r="X30" s="1041"/>
      <c r="Y30" s="1041"/>
      <c r="Z30" s="1041"/>
      <c r="AA30" s="1041">
        <v>1</v>
      </c>
      <c r="AB30" s="1041"/>
      <c r="AC30" s="1041"/>
      <c r="AD30" s="1041"/>
      <c r="AE30" s="1042"/>
      <c r="AF30" s="1037">
        <v>1</v>
      </c>
      <c r="AG30" s="1038"/>
      <c r="AH30" s="1038"/>
      <c r="AI30" s="1038"/>
      <c r="AJ30" s="1039"/>
      <c r="AK30" s="980">
        <v>0</v>
      </c>
      <c r="AL30" s="971"/>
      <c r="AM30" s="971"/>
      <c r="AN30" s="971"/>
      <c r="AO30" s="971"/>
      <c r="AP30" s="971" t="s">
        <v>488</v>
      </c>
      <c r="AQ30" s="971"/>
      <c r="AR30" s="971"/>
      <c r="AS30" s="971"/>
      <c r="AT30" s="971"/>
      <c r="AU30" s="971" t="s">
        <v>488</v>
      </c>
      <c r="AV30" s="971"/>
      <c r="AW30" s="971"/>
      <c r="AX30" s="971"/>
      <c r="AY30" s="971"/>
      <c r="AZ30" s="1043" t="s">
        <v>488</v>
      </c>
      <c r="BA30" s="1043"/>
      <c r="BB30" s="1043"/>
      <c r="BC30" s="1043"/>
      <c r="BD30" s="1043"/>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2" t="s">
        <v>392</v>
      </c>
      <c r="C31" s="1033"/>
      <c r="D31" s="1033"/>
      <c r="E31" s="1033"/>
      <c r="F31" s="1033"/>
      <c r="G31" s="1033"/>
      <c r="H31" s="1033"/>
      <c r="I31" s="1033"/>
      <c r="J31" s="1033"/>
      <c r="K31" s="1033"/>
      <c r="L31" s="1033"/>
      <c r="M31" s="1033"/>
      <c r="N31" s="1033"/>
      <c r="O31" s="1033"/>
      <c r="P31" s="1034"/>
      <c r="Q31" s="1040">
        <v>79</v>
      </c>
      <c r="R31" s="1041"/>
      <c r="S31" s="1041"/>
      <c r="T31" s="1041"/>
      <c r="U31" s="1041"/>
      <c r="V31" s="1041">
        <v>78</v>
      </c>
      <c r="W31" s="1041"/>
      <c r="X31" s="1041"/>
      <c r="Y31" s="1041"/>
      <c r="Z31" s="1041"/>
      <c r="AA31" s="1041">
        <v>1</v>
      </c>
      <c r="AB31" s="1041"/>
      <c r="AC31" s="1041"/>
      <c r="AD31" s="1041"/>
      <c r="AE31" s="1042"/>
      <c r="AF31" s="1037">
        <v>1</v>
      </c>
      <c r="AG31" s="1038"/>
      <c r="AH31" s="1038"/>
      <c r="AI31" s="1038"/>
      <c r="AJ31" s="1039"/>
      <c r="AK31" s="980">
        <v>29</v>
      </c>
      <c r="AL31" s="971"/>
      <c r="AM31" s="971"/>
      <c r="AN31" s="971"/>
      <c r="AO31" s="971"/>
      <c r="AP31" s="971" t="s">
        <v>488</v>
      </c>
      <c r="AQ31" s="971"/>
      <c r="AR31" s="971"/>
      <c r="AS31" s="971"/>
      <c r="AT31" s="971"/>
      <c r="AU31" s="971" t="s">
        <v>488</v>
      </c>
      <c r="AV31" s="971"/>
      <c r="AW31" s="971"/>
      <c r="AX31" s="971"/>
      <c r="AY31" s="971"/>
      <c r="AZ31" s="1043" t="s">
        <v>488</v>
      </c>
      <c r="BA31" s="1043"/>
      <c r="BB31" s="1043"/>
      <c r="BC31" s="1043"/>
      <c r="BD31" s="1043"/>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2" t="s">
        <v>393</v>
      </c>
      <c r="C32" s="1033"/>
      <c r="D32" s="1033"/>
      <c r="E32" s="1033"/>
      <c r="F32" s="1033"/>
      <c r="G32" s="1033"/>
      <c r="H32" s="1033"/>
      <c r="I32" s="1033"/>
      <c r="J32" s="1033"/>
      <c r="K32" s="1033"/>
      <c r="L32" s="1033"/>
      <c r="M32" s="1033"/>
      <c r="N32" s="1033"/>
      <c r="O32" s="1033"/>
      <c r="P32" s="1034"/>
      <c r="Q32" s="1040">
        <v>157</v>
      </c>
      <c r="R32" s="1041"/>
      <c r="S32" s="1041"/>
      <c r="T32" s="1041"/>
      <c r="U32" s="1041"/>
      <c r="V32" s="1041">
        <v>128</v>
      </c>
      <c r="W32" s="1041"/>
      <c r="X32" s="1041"/>
      <c r="Y32" s="1041"/>
      <c r="Z32" s="1041"/>
      <c r="AA32" s="1041">
        <v>29</v>
      </c>
      <c r="AB32" s="1041"/>
      <c r="AC32" s="1041"/>
      <c r="AD32" s="1041"/>
      <c r="AE32" s="1042"/>
      <c r="AF32" s="1037">
        <v>355</v>
      </c>
      <c r="AG32" s="1038"/>
      <c r="AH32" s="1038"/>
      <c r="AI32" s="1038"/>
      <c r="AJ32" s="1039"/>
      <c r="AK32" s="980">
        <v>73</v>
      </c>
      <c r="AL32" s="971"/>
      <c r="AM32" s="971"/>
      <c r="AN32" s="971"/>
      <c r="AO32" s="971"/>
      <c r="AP32" s="971">
        <v>352</v>
      </c>
      <c r="AQ32" s="971"/>
      <c r="AR32" s="971"/>
      <c r="AS32" s="971"/>
      <c r="AT32" s="971"/>
      <c r="AU32" s="971">
        <v>176</v>
      </c>
      <c r="AV32" s="971"/>
      <c r="AW32" s="971"/>
      <c r="AX32" s="971"/>
      <c r="AY32" s="971"/>
      <c r="AZ32" s="1043" t="s">
        <v>488</v>
      </c>
      <c r="BA32" s="1043"/>
      <c r="BB32" s="1043"/>
      <c r="BC32" s="1043"/>
      <c r="BD32" s="1043"/>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2" t="s">
        <v>395</v>
      </c>
      <c r="C33" s="1033"/>
      <c r="D33" s="1033"/>
      <c r="E33" s="1033"/>
      <c r="F33" s="1033"/>
      <c r="G33" s="1033"/>
      <c r="H33" s="1033"/>
      <c r="I33" s="1033"/>
      <c r="J33" s="1033"/>
      <c r="K33" s="1033"/>
      <c r="L33" s="1033"/>
      <c r="M33" s="1033"/>
      <c r="N33" s="1033"/>
      <c r="O33" s="1033"/>
      <c r="P33" s="1034"/>
      <c r="Q33" s="1040">
        <v>130</v>
      </c>
      <c r="R33" s="1041"/>
      <c r="S33" s="1041"/>
      <c r="T33" s="1041"/>
      <c r="U33" s="1041"/>
      <c r="V33" s="1041">
        <v>123</v>
      </c>
      <c r="W33" s="1041"/>
      <c r="X33" s="1041"/>
      <c r="Y33" s="1041"/>
      <c r="Z33" s="1041"/>
      <c r="AA33" s="1041">
        <v>7</v>
      </c>
      <c r="AB33" s="1041"/>
      <c r="AC33" s="1041"/>
      <c r="AD33" s="1041"/>
      <c r="AE33" s="1042"/>
      <c r="AF33" s="1037">
        <v>112</v>
      </c>
      <c r="AG33" s="1038"/>
      <c r="AH33" s="1038"/>
      <c r="AI33" s="1038"/>
      <c r="AJ33" s="1039"/>
      <c r="AK33" s="980">
        <v>66</v>
      </c>
      <c r="AL33" s="971"/>
      <c r="AM33" s="971"/>
      <c r="AN33" s="971"/>
      <c r="AO33" s="971"/>
      <c r="AP33" s="971">
        <v>262</v>
      </c>
      <c r="AQ33" s="971"/>
      <c r="AR33" s="971"/>
      <c r="AS33" s="971"/>
      <c r="AT33" s="971"/>
      <c r="AU33" s="971">
        <v>132</v>
      </c>
      <c r="AV33" s="971"/>
      <c r="AW33" s="971"/>
      <c r="AX33" s="971"/>
      <c r="AY33" s="971"/>
      <c r="AZ33" s="1043" t="s">
        <v>488</v>
      </c>
      <c r="BA33" s="1043"/>
      <c r="BB33" s="1043"/>
      <c r="BC33" s="1043"/>
      <c r="BD33" s="1043"/>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396</v>
      </c>
      <c r="BK62" s="1030"/>
      <c r="BL62" s="1030"/>
      <c r="BM62" s="1030"/>
      <c r="BN62" s="1031"/>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605</v>
      </c>
      <c r="AG63" s="959"/>
      <c r="AH63" s="959"/>
      <c r="AI63" s="959"/>
      <c r="AJ63" s="1024"/>
      <c r="AK63" s="1025"/>
      <c r="AL63" s="963"/>
      <c r="AM63" s="963"/>
      <c r="AN63" s="963"/>
      <c r="AO63" s="963"/>
      <c r="AP63" s="1017">
        <f>SUM(AP32:AT33)</f>
        <v>614</v>
      </c>
      <c r="AQ63" s="953"/>
      <c r="AR63" s="953"/>
      <c r="AS63" s="953"/>
      <c r="AT63" s="1018"/>
      <c r="AU63" s="1017">
        <f>SUM(AU32:AY33)</f>
        <v>308</v>
      </c>
      <c r="AV63" s="953"/>
      <c r="AW63" s="953"/>
      <c r="AX63" s="953"/>
      <c r="AY63" s="1018"/>
      <c r="AZ63" s="1019"/>
      <c r="BA63" s="1019"/>
      <c r="BB63" s="1019"/>
      <c r="BC63" s="1019"/>
      <c r="BD63" s="1019"/>
      <c r="BE63" s="960" t="s">
        <v>556</v>
      </c>
      <c r="BF63" s="960"/>
      <c r="BG63" s="960"/>
      <c r="BH63" s="960"/>
      <c r="BI63" s="961"/>
      <c r="BJ63" s="1020" t="s">
        <v>122</v>
      </c>
      <c r="BK63" s="953"/>
      <c r="BL63" s="953"/>
      <c r="BM63" s="953"/>
      <c r="BN63" s="1021"/>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547</v>
      </c>
      <c r="C68" s="986"/>
      <c r="D68" s="986"/>
      <c r="E68" s="986"/>
      <c r="F68" s="986"/>
      <c r="G68" s="986"/>
      <c r="H68" s="986"/>
      <c r="I68" s="986"/>
      <c r="J68" s="986"/>
      <c r="K68" s="986"/>
      <c r="L68" s="986"/>
      <c r="M68" s="986"/>
      <c r="N68" s="986"/>
      <c r="O68" s="986"/>
      <c r="P68" s="987"/>
      <c r="Q68" s="988">
        <v>8960</v>
      </c>
      <c r="R68" s="982"/>
      <c r="S68" s="982"/>
      <c r="T68" s="982"/>
      <c r="U68" s="982"/>
      <c r="V68" s="982">
        <v>8014</v>
      </c>
      <c r="W68" s="982"/>
      <c r="X68" s="982"/>
      <c r="Y68" s="982"/>
      <c r="Z68" s="982"/>
      <c r="AA68" s="982">
        <v>946</v>
      </c>
      <c r="AB68" s="982"/>
      <c r="AC68" s="982"/>
      <c r="AD68" s="982"/>
      <c r="AE68" s="982"/>
      <c r="AF68" s="982">
        <v>946</v>
      </c>
      <c r="AG68" s="982"/>
      <c r="AH68" s="982"/>
      <c r="AI68" s="982"/>
      <c r="AJ68" s="982"/>
      <c r="AK68" s="982">
        <v>71</v>
      </c>
      <c r="AL68" s="982"/>
      <c r="AM68" s="982"/>
      <c r="AN68" s="982"/>
      <c r="AO68" s="982"/>
      <c r="AP68" s="982" t="s">
        <v>488</v>
      </c>
      <c r="AQ68" s="982"/>
      <c r="AR68" s="982"/>
      <c r="AS68" s="982"/>
      <c r="AT68" s="982"/>
      <c r="AU68" s="982" t="s">
        <v>488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548</v>
      </c>
      <c r="C69" s="975"/>
      <c r="D69" s="975"/>
      <c r="E69" s="975"/>
      <c r="F69" s="975"/>
      <c r="G69" s="975"/>
      <c r="H69" s="975"/>
      <c r="I69" s="975"/>
      <c r="J69" s="975"/>
      <c r="K69" s="975"/>
      <c r="L69" s="975"/>
      <c r="M69" s="975"/>
      <c r="N69" s="975"/>
      <c r="O69" s="975"/>
      <c r="P69" s="976"/>
      <c r="Q69" s="977">
        <v>93</v>
      </c>
      <c r="R69" s="971"/>
      <c r="S69" s="971"/>
      <c r="T69" s="971"/>
      <c r="U69" s="971"/>
      <c r="V69" s="971">
        <v>83</v>
      </c>
      <c r="W69" s="971"/>
      <c r="X69" s="971"/>
      <c r="Y69" s="971"/>
      <c r="Z69" s="971"/>
      <c r="AA69" s="971">
        <v>10</v>
      </c>
      <c r="AB69" s="971"/>
      <c r="AC69" s="971"/>
      <c r="AD69" s="971"/>
      <c r="AE69" s="971"/>
      <c r="AF69" s="971">
        <v>10</v>
      </c>
      <c r="AG69" s="971"/>
      <c r="AH69" s="971"/>
      <c r="AI69" s="971"/>
      <c r="AJ69" s="971"/>
      <c r="AK69" s="971">
        <v>26</v>
      </c>
      <c r="AL69" s="971"/>
      <c r="AM69" s="971"/>
      <c r="AN69" s="971"/>
      <c r="AO69" s="971"/>
      <c r="AP69" s="971" t="s">
        <v>488</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549</v>
      </c>
      <c r="C70" s="975"/>
      <c r="D70" s="975"/>
      <c r="E70" s="975"/>
      <c r="F70" s="975"/>
      <c r="G70" s="975"/>
      <c r="H70" s="975"/>
      <c r="I70" s="975"/>
      <c r="J70" s="975"/>
      <c r="K70" s="975"/>
      <c r="L70" s="975"/>
      <c r="M70" s="975"/>
      <c r="N70" s="975"/>
      <c r="O70" s="975"/>
      <c r="P70" s="976"/>
      <c r="Q70" s="977">
        <v>250</v>
      </c>
      <c r="R70" s="971"/>
      <c r="S70" s="971"/>
      <c r="T70" s="971"/>
      <c r="U70" s="971"/>
      <c r="V70" s="971">
        <v>232</v>
      </c>
      <c r="W70" s="971"/>
      <c r="X70" s="971"/>
      <c r="Y70" s="971"/>
      <c r="Z70" s="971"/>
      <c r="AA70" s="971">
        <v>18</v>
      </c>
      <c r="AB70" s="971"/>
      <c r="AC70" s="971"/>
      <c r="AD70" s="971"/>
      <c r="AE70" s="971"/>
      <c r="AF70" s="971">
        <v>18</v>
      </c>
      <c r="AG70" s="971"/>
      <c r="AH70" s="971"/>
      <c r="AI70" s="971"/>
      <c r="AJ70" s="971"/>
      <c r="AK70" s="971" t="s">
        <v>556</v>
      </c>
      <c r="AL70" s="971"/>
      <c r="AM70" s="971"/>
      <c r="AN70" s="971"/>
      <c r="AO70" s="971"/>
      <c r="AP70" s="971">
        <v>144</v>
      </c>
      <c r="AQ70" s="971"/>
      <c r="AR70" s="971"/>
      <c r="AS70" s="971"/>
      <c r="AT70" s="971"/>
      <c r="AU70" s="971">
        <v>11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550</v>
      </c>
      <c r="C71" s="975"/>
      <c r="D71" s="975"/>
      <c r="E71" s="975"/>
      <c r="F71" s="975"/>
      <c r="G71" s="975"/>
      <c r="H71" s="975"/>
      <c r="I71" s="975"/>
      <c r="J71" s="975"/>
      <c r="K71" s="975"/>
      <c r="L71" s="975"/>
      <c r="M71" s="975"/>
      <c r="N71" s="975"/>
      <c r="O71" s="975"/>
      <c r="P71" s="976"/>
      <c r="Q71" s="977">
        <v>6</v>
      </c>
      <c r="R71" s="971"/>
      <c r="S71" s="971"/>
      <c r="T71" s="971"/>
      <c r="U71" s="971"/>
      <c r="V71" s="971">
        <v>2</v>
      </c>
      <c r="W71" s="971"/>
      <c r="X71" s="971"/>
      <c r="Y71" s="971"/>
      <c r="Z71" s="971"/>
      <c r="AA71" s="971">
        <v>4</v>
      </c>
      <c r="AB71" s="971"/>
      <c r="AC71" s="971"/>
      <c r="AD71" s="971"/>
      <c r="AE71" s="971"/>
      <c r="AF71" s="971">
        <v>4</v>
      </c>
      <c r="AG71" s="971"/>
      <c r="AH71" s="971"/>
      <c r="AI71" s="971"/>
      <c r="AJ71" s="971"/>
      <c r="AK71" s="971" t="s">
        <v>556</v>
      </c>
      <c r="AL71" s="971"/>
      <c r="AM71" s="971"/>
      <c r="AN71" s="971"/>
      <c r="AO71" s="971"/>
      <c r="AP71" s="971" t="s">
        <v>488</v>
      </c>
      <c r="AQ71" s="971"/>
      <c r="AR71" s="971"/>
      <c r="AS71" s="971"/>
      <c r="AT71" s="971"/>
      <c r="AU71" s="971" t="s">
        <v>488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551</v>
      </c>
      <c r="C72" s="975"/>
      <c r="D72" s="975"/>
      <c r="E72" s="975"/>
      <c r="F72" s="975"/>
      <c r="G72" s="975"/>
      <c r="H72" s="975"/>
      <c r="I72" s="975"/>
      <c r="J72" s="975"/>
      <c r="K72" s="975"/>
      <c r="L72" s="975"/>
      <c r="M72" s="975"/>
      <c r="N72" s="975"/>
      <c r="O72" s="975"/>
      <c r="P72" s="976"/>
      <c r="Q72" s="977">
        <v>907</v>
      </c>
      <c r="R72" s="971"/>
      <c r="S72" s="971"/>
      <c r="T72" s="971"/>
      <c r="U72" s="971"/>
      <c r="V72" s="971">
        <v>883</v>
      </c>
      <c r="W72" s="971"/>
      <c r="X72" s="971"/>
      <c r="Y72" s="971"/>
      <c r="Z72" s="971"/>
      <c r="AA72" s="971">
        <v>24</v>
      </c>
      <c r="AB72" s="971"/>
      <c r="AC72" s="971"/>
      <c r="AD72" s="971"/>
      <c r="AE72" s="971"/>
      <c r="AF72" s="971">
        <v>24</v>
      </c>
      <c r="AG72" s="971"/>
      <c r="AH72" s="971"/>
      <c r="AI72" s="971"/>
      <c r="AJ72" s="971"/>
      <c r="AK72" s="971" t="s">
        <v>556</v>
      </c>
      <c r="AL72" s="971"/>
      <c r="AM72" s="971"/>
      <c r="AN72" s="971"/>
      <c r="AO72" s="971"/>
      <c r="AP72" s="971">
        <v>219</v>
      </c>
      <c r="AQ72" s="971"/>
      <c r="AR72" s="971"/>
      <c r="AS72" s="971"/>
      <c r="AT72" s="971"/>
      <c r="AU72" s="971">
        <v>19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552</v>
      </c>
      <c r="C73" s="975"/>
      <c r="D73" s="975"/>
      <c r="E73" s="975"/>
      <c r="F73" s="975"/>
      <c r="G73" s="975"/>
      <c r="H73" s="975"/>
      <c r="I73" s="975"/>
      <c r="J73" s="975"/>
      <c r="K73" s="975"/>
      <c r="L73" s="975"/>
      <c r="M73" s="975"/>
      <c r="N73" s="975"/>
      <c r="O73" s="975"/>
      <c r="P73" s="976"/>
      <c r="Q73" s="977">
        <v>239</v>
      </c>
      <c r="R73" s="971"/>
      <c r="S73" s="971"/>
      <c r="T73" s="971"/>
      <c r="U73" s="971"/>
      <c r="V73" s="971">
        <v>229</v>
      </c>
      <c r="W73" s="971"/>
      <c r="X73" s="971"/>
      <c r="Y73" s="971"/>
      <c r="Z73" s="971"/>
      <c r="AA73" s="971">
        <v>10</v>
      </c>
      <c r="AB73" s="971"/>
      <c r="AC73" s="971"/>
      <c r="AD73" s="971"/>
      <c r="AE73" s="971"/>
      <c r="AF73" s="971">
        <v>10</v>
      </c>
      <c r="AG73" s="971"/>
      <c r="AH73" s="971"/>
      <c r="AI73" s="971"/>
      <c r="AJ73" s="971"/>
      <c r="AK73" s="971" t="s">
        <v>556</v>
      </c>
      <c r="AL73" s="971"/>
      <c r="AM73" s="971"/>
      <c r="AN73" s="971"/>
      <c r="AO73" s="971"/>
      <c r="AP73" s="971">
        <v>73</v>
      </c>
      <c r="AQ73" s="971"/>
      <c r="AR73" s="971"/>
      <c r="AS73" s="971"/>
      <c r="AT73" s="971"/>
      <c r="AU73" s="971">
        <v>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553</v>
      </c>
      <c r="C74" s="975"/>
      <c r="D74" s="975"/>
      <c r="E74" s="975"/>
      <c r="F74" s="975"/>
      <c r="G74" s="975"/>
      <c r="H74" s="975"/>
      <c r="I74" s="975"/>
      <c r="J74" s="975"/>
      <c r="K74" s="975"/>
      <c r="L74" s="975"/>
      <c r="M74" s="975"/>
      <c r="N74" s="975"/>
      <c r="O74" s="975"/>
      <c r="P74" s="976"/>
      <c r="Q74" s="977">
        <v>1510</v>
      </c>
      <c r="R74" s="971"/>
      <c r="S74" s="971"/>
      <c r="T74" s="971"/>
      <c r="U74" s="971"/>
      <c r="V74" s="971">
        <v>1492</v>
      </c>
      <c r="W74" s="971"/>
      <c r="X74" s="971"/>
      <c r="Y74" s="971"/>
      <c r="Z74" s="971"/>
      <c r="AA74" s="971">
        <v>18</v>
      </c>
      <c r="AB74" s="971"/>
      <c r="AC74" s="971"/>
      <c r="AD74" s="971"/>
      <c r="AE74" s="971"/>
      <c r="AF74" s="971">
        <v>18</v>
      </c>
      <c r="AG74" s="971"/>
      <c r="AH74" s="971"/>
      <c r="AI74" s="971"/>
      <c r="AJ74" s="971"/>
      <c r="AK74" s="971" t="s">
        <v>556</v>
      </c>
      <c r="AL74" s="971"/>
      <c r="AM74" s="971"/>
      <c r="AN74" s="971"/>
      <c r="AO74" s="971"/>
      <c r="AP74" s="971">
        <v>762</v>
      </c>
      <c r="AQ74" s="971"/>
      <c r="AR74" s="971"/>
      <c r="AS74" s="971"/>
      <c r="AT74" s="971"/>
      <c r="AU74" s="971">
        <v>35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554</v>
      </c>
      <c r="C75" s="975"/>
      <c r="D75" s="975"/>
      <c r="E75" s="975"/>
      <c r="F75" s="975"/>
      <c r="G75" s="975"/>
      <c r="H75" s="975"/>
      <c r="I75" s="975"/>
      <c r="J75" s="975"/>
      <c r="K75" s="975"/>
      <c r="L75" s="975"/>
      <c r="M75" s="975"/>
      <c r="N75" s="975"/>
      <c r="O75" s="975"/>
      <c r="P75" s="976"/>
      <c r="Q75" s="978">
        <v>204</v>
      </c>
      <c r="R75" s="979"/>
      <c r="S75" s="979"/>
      <c r="T75" s="979"/>
      <c r="U75" s="980"/>
      <c r="V75" s="981">
        <v>196</v>
      </c>
      <c r="W75" s="979"/>
      <c r="X75" s="979"/>
      <c r="Y75" s="979"/>
      <c r="Z75" s="980"/>
      <c r="AA75" s="981">
        <v>8</v>
      </c>
      <c r="AB75" s="979"/>
      <c r="AC75" s="979"/>
      <c r="AD75" s="979"/>
      <c r="AE75" s="980"/>
      <c r="AF75" s="981">
        <v>8</v>
      </c>
      <c r="AG75" s="979"/>
      <c r="AH75" s="979"/>
      <c r="AI75" s="979"/>
      <c r="AJ75" s="980"/>
      <c r="AK75" s="981">
        <v>6</v>
      </c>
      <c r="AL75" s="979"/>
      <c r="AM75" s="979"/>
      <c r="AN75" s="979"/>
      <c r="AO75" s="980"/>
      <c r="AP75" s="981" t="s">
        <v>488</v>
      </c>
      <c r="AQ75" s="979"/>
      <c r="AR75" s="979"/>
      <c r="AS75" s="979"/>
      <c r="AT75" s="980"/>
      <c r="AU75" s="981" t="s">
        <v>488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555</v>
      </c>
      <c r="C76" s="975"/>
      <c r="D76" s="975"/>
      <c r="E76" s="975"/>
      <c r="F76" s="975"/>
      <c r="G76" s="975"/>
      <c r="H76" s="975"/>
      <c r="I76" s="975"/>
      <c r="J76" s="975"/>
      <c r="K76" s="975"/>
      <c r="L76" s="975"/>
      <c r="M76" s="975"/>
      <c r="N76" s="975"/>
      <c r="O76" s="975"/>
      <c r="P76" s="976"/>
      <c r="Q76" s="978">
        <v>167296</v>
      </c>
      <c r="R76" s="979"/>
      <c r="S76" s="979"/>
      <c r="T76" s="979"/>
      <c r="U76" s="980"/>
      <c r="V76" s="981">
        <v>163708</v>
      </c>
      <c r="W76" s="979"/>
      <c r="X76" s="979"/>
      <c r="Y76" s="979"/>
      <c r="Z76" s="980"/>
      <c r="AA76" s="981">
        <v>3588</v>
      </c>
      <c r="AB76" s="979"/>
      <c r="AC76" s="979"/>
      <c r="AD76" s="979"/>
      <c r="AE76" s="980"/>
      <c r="AF76" s="981">
        <v>3588</v>
      </c>
      <c r="AG76" s="979"/>
      <c r="AH76" s="979"/>
      <c r="AI76" s="979"/>
      <c r="AJ76" s="980"/>
      <c r="AK76" s="981">
        <v>1245</v>
      </c>
      <c r="AL76" s="979"/>
      <c r="AM76" s="979"/>
      <c r="AN76" s="979"/>
      <c r="AO76" s="980"/>
      <c r="AP76" s="981" t="s">
        <v>488</v>
      </c>
      <c r="AQ76" s="979"/>
      <c r="AR76" s="979"/>
      <c r="AS76" s="979"/>
      <c r="AT76" s="980"/>
      <c r="AU76" s="981" t="s">
        <v>488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SUM(AF68:AJ76)</f>
        <v>4626</v>
      </c>
      <c r="AG88" s="959"/>
      <c r="AH88" s="959"/>
      <c r="AI88" s="959"/>
      <c r="AJ88" s="959"/>
      <c r="AK88" s="963"/>
      <c r="AL88" s="963"/>
      <c r="AM88" s="963"/>
      <c r="AN88" s="963"/>
      <c r="AO88" s="963"/>
      <c r="AP88" s="959">
        <f>SUM(AP68:AT76)</f>
        <v>1198</v>
      </c>
      <c r="AQ88" s="959"/>
      <c r="AR88" s="959"/>
      <c r="AS88" s="959"/>
      <c r="AT88" s="959"/>
      <c r="AU88" s="959">
        <f>SUM(AU68:AY76)</f>
        <v>73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723099</v>
      </c>
      <c r="AB110" s="889"/>
      <c r="AC110" s="889"/>
      <c r="AD110" s="889"/>
      <c r="AE110" s="890"/>
      <c r="AF110" s="891">
        <v>670964</v>
      </c>
      <c r="AG110" s="889"/>
      <c r="AH110" s="889"/>
      <c r="AI110" s="889"/>
      <c r="AJ110" s="890"/>
      <c r="AK110" s="891">
        <v>670444</v>
      </c>
      <c r="AL110" s="889"/>
      <c r="AM110" s="889"/>
      <c r="AN110" s="889"/>
      <c r="AO110" s="890"/>
      <c r="AP110" s="892">
        <v>23.1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5603624</v>
      </c>
      <c r="BR110" s="842"/>
      <c r="BS110" s="842"/>
      <c r="BT110" s="842"/>
      <c r="BU110" s="842"/>
      <c r="BV110" s="842">
        <v>5203258</v>
      </c>
      <c r="BW110" s="842"/>
      <c r="BX110" s="842"/>
      <c r="BY110" s="842"/>
      <c r="BZ110" s="842"/>
      <c r="CA110" s="842">
        <v>4991468</v>
      </c>
      <c r="CB110" s="842"/>
      <c r="CC110" s="842"/>
      <c r="CD110" s="842"/>
      <c r="CE110" s="842"/>
      <c r="CF110" s="866">
        <v>172.2</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22</v>
      </c>
      <c r="BR111" s="817"/>
      <c r="BS111" s="817"/>
      <c r="BT111" s="817"/>
      <c r="BU111" s="817"/>
      <c r="BV111" s="817">
        <v>1</v>
      </c>
      <c r="BW111" s="817"/>
      <c r="BX111" s="817"/>
      <c r="BY111" s="817"/>
      <c r="BZ111" s="817"/>
      <c r="CA111" s="817">
        <v>98</v>
      </c>
      <c r="CB111" s="817"/>
      <c r="CC111" s="817"/>
      <c r="CD111" s="817"/>
      <c r="CE111" s="817"/>
      <c r="CF111" s="875">
        <v>0</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686130</v>
      </c>
      <c r="BR112" s="817"/>
      <c r="BS112" s="817"/>
      <c r="BT112" s="817"/>
      <c r="BU112" s="817"/>
      <c r="BV112" s="817">
        <v>489334</v>
      </c>
      <c r="BW112" s="817"/>
      <c r="BX112" s="817"/>
      <c r="BY112" s="817"/>
      <c r="BZ112" s="817"/>
      <c r="CA112" s="817">
        <v>340667</v>
      </c>
      <c r="CB112" s="817"/>
      <c r="CC112" s="817"/>
      <c r="CD112" s="817"/>
      <c r="CE112" s="817"/>
      <c r="CF112" s="875">
        <v>11.8</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80914</v>
      </c>
      <c r="AB113" s="919"/>
      <c r="AC113" s="919"/>
      <c r="AD113" s="919"/>
      <c r="AE113" s="920"/>
      <c r="AF113" s="921">
        <v>63996</v>
      </c>
      <c r="AG113" s="919"/>
      <c r="AH113" s="919"/>
      <c r="AI113" s="919"/>
      <c r="AJ113" s="920"/>
      <c r="AK113" s="921">
        <v>66182</v>
      </c>
      <c r="AL113" s="919"/>
      <c r="AM113" s="919"/>
      <c r="AN113" s="919"/>
      <c r="AO113" s="920"/>
      <c r="AP113" s="922">
        <v>2.2999999999999998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121072</v>
      </c>
      <c r="BR113" s="817"/>
      <c r="BS113" s="817"/>
      <c r="BT113" s="817"/>
      <c r="BU113" s="817"/>
      <c r="BV113" s="817">
        <v>98681</v>
      </c>
      <c r="BW113" s="817"/>
      <c r="BX113" s="817"/>
      <c r="BY113" s="817"/>
      <c r="BZ113" s="817"/>
      <c r="CA113" s="817">
        <v>73127</v>
      </c>
      <c r="CB113" s="817"/>
      <c r="CC113" s="817"/>
      <c r="CD113" s="817"/>
      <c r="CE113" s="817"/>
      <c r="CF113" s="875">
        <v>2.5</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24623</v>
      </c>
      <c r="AB114" s="780"/>
      <c r="AC114" s="780"/>
      <c r="AD114" s="780"/>
      <c r="AE114" s="781"/>
      <c r="AF114" s="782">
        <v>25371</v>
      </c>
      <c r="AG114" s="780"/>
      <c r="AH114" s="780"/>
      <c r="AI114" s="780"/>
      <c r="AJ114" s="781"/>
      <c r="AK114" s="782">
        <v>26235</v>
      </c>
      <c r="AL114" s="780"/>
      <c r="AM114" s="780"/>
      <c r="AN114" s="780"/>
      <c r="AO114" s="781"/>
      <c r="AP114" s="824">
        <v>0.9</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743907</v>
      </c>
      <c r="BR114" s="817"/>
      <c r="BS114" s="817"/>
      <c r="BT114" s="817"/>
      <c r="BU114" s="817"/>
      <c r="BV114" s="817">
        <v>754971</v>
      </c>
      <c r="BW114" s="817"/>
      <c r="BX114" s="817"/>
      <c r="BY114" s="817"/>
      <c r="BZ114" s="817"/>
      <c r="CA114" s="817">
        <v>725769</v>
      </c>
      <c r="CB114" s="817"/>
      <c r="CC114" s="817"/>
      <c r="CD114" s="817"/>
      <c r="CE114" s="817"/>
      <c r="CF114" s="875">
        <v>25</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1035</v>
      </c>
      <c r="AB115" s="919"/>
      <c r="AC115" s="919"/>
      <c r="AD115" s="919"/>
      <c r="AE115" s="920"/>
      <c r="AF115" s="921">
        <v>1147</v>
      </c>
      <c r="AG115" s="919"/>
      <c r="AH115" s="919"/>
      <c r="AI115" s="919"/>
      <c r="AJ115" s="920"/>
      <c r="AK115" s="921">
        <v>1118</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829671</v>
      </c>
      <c r="AB117" s="903"/>
      <c r="AC117" s="903"/>
      <c r="AD117" s="903"/>
      <c r="AE117" s="904"/>
      <c r="AF117" s="905">
        <v>761478</v>
      </c>
      <c r="AG117" s="903"/>
      <c r="AH117" s="903"/>
      <c r="AI117" s="903"/>
      <c r="AJ117" s="904"/>
      <c r="AK117" s="905">
        <v>763979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7154755</v>
      </c>
      <c r="BR119" s="845"/>
      <c r="BS119" s="845"/>
      <c r="BT119" s="845"/>
      <c r="BU119" s="845"/>
      <c r="BV119" s="845">
        <v>6546245</v>
      </c>
      <c r="BW119" s="845"/>
      <c r="BX119" s="845"/>
      <c r="BY119" s="845"/>
      <c r="BZ119" s="845"/>
      <c r="CA119" s="845">
        <v>6131129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22</v>
      </c>
      <c r="DH119" s="764"/>
      <c r="DI119" s="764"/>
      <c r="DJ119" s="764"/>
      <c r="DK119" s="765"/>
      <c r="DL119" s="766">
        <v>1</v>
      </c>
      <c r="DM119" s="764"/>
      <c r="DN119" s="764"/>
      <c r="DO119" s="764"/>
      <c r="DP119" s="765"/>
      <c r="DQ119" s="766">
        <v>98</v>
      </c>
      <c r="DR119" s="764"/>
      <c r="DS119" s="764"/>
      <c r="DT119" s="764"/>
      <c r="DU119" s="765"/>
      <c r="DV119" s="848">
        <v>0</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5177910</v>
      </c>
      <c r="BR120" s="842"/>
      <c r="BS120" s="842"/>
      <c r="BT120" s="842"/>
      <c r="BU120" s="842"/>
      <c r="BV120" s="842">
        <v>5460130</v>
      </c>
      <c r="BW120" s="842"/>
      <c r="BX120" s="842"/>
      <c r="BY120" s="842"/>
      <c r="BZ120" s="842"/>
      <c r="CA120" s="842">
        <v>5855956</v>
      </c>
      <c r="CB120" s="842"/>
      <c r="CC120" s="842"/>
      <c r="CD120" s="842"/>
      <c r="CE120" s="842"/>
      <c r="CF120" s="866">
        <v>202</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298175</v>
      </c>
      <c r="DH120" s="842"/>
      <c r="DI120" s="842"/>
      <c r="DJ120" s="842"/>
      <c r="DK120" s="842"/>
      <c r="DL120" s="842">
        <v>231596</v>
      </c>
      <c r="DM120" s="842"/>
      <c r="DN120" s="842"/>
      <c r="DO120" s="842"/>
      <c r="DP120" s="842"/>
      <c r="DQ120" s="842">
        <v>194139</v>
      </c>
      <c r="DR120" s="842"/>
      <c r="DS120" s="842"/>
      <c r="DT120" s="842"/>
      <c r="DU120" s="842"/>
      <c r="DV120" s="843">
        <v>6.7</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130320</v>
      </c>
      <c r="BR121" s="817"/>
      <c r="BS121" s="817"/>
      <c r="BT121" s="817"/>
      <c r="BU121" s="817"/>
      <c r="BV121" s="817">
        <v>173638</v>
      </c>
      <c r="BW121" s="817"/>
      <c r="BX121" s="817"/>
      <c r="BY121" s="817"/>
      <c r="BZ121" s="817"/>
      <c r="CA121" s="817">
        <v>152466</v>
      </c>
      <c r="CB121" s="817"/>
      <c r="CC121" s="817"/>
      <c r="CD121" s="817"/>
      <c r="CE121" s="817"/>
      <c r="CF121" s="875">
        <v>5.3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387955</v>
      </c>
      <c r="DH121" s="817"/>
      <c r="DI121" s="817"/>
      <c r="DJ121" s="817"/>
      <c r="DK121" s="817"/>
      <c r="DL121" s="817">
        <v>257738</v>
      </c>
      <c r="DM121" s="817"/>
      <c r="DN121" s="817"/>
      <c r="DO121" s="817"/>
      <c r="DP121" s="817"/>
      <c r="DQ121" s="817">
        <v>146528</v>
      </c>
      <c r="DR121" s="817"/>
      <c r="DS121" s="817"/>
      <c r="DT121" s="817"/>
      <c r="DU121" s="817"/>
      <c r="DV121" s="794">
        <v>5.0999999999999996</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4578844</v>
      </c>
      <c r="BR122" s="845"/>
      <c r="BS122" s="845"/>
      <c r="BT122" s="845"/>
      <c r="BU122" s="845"/>
      <c r="BV122" s="845">
        <v>4359837</v>
      </c>
      <c r="BW122" s="845"/>
      <c r="BX122" s="845"/>
      <c r="BY122" s="845"/>
      <c r="BZ122" s="845"/>
      <c r="CA122" s="845">
        <v>4141249</v>
      </c>
      <c r="CB122" s="845"/>
      <c r="CC122" s="845"/>
      <c r="CD122" s="845"/>
      <c r="CE122" s="845"/>
      <c r="CF122" s="846">
        <v>142.80000000000001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9887074</v>
      </c>
      <c r="BR123" s="833"/>
      <c r="BS123" s="833"/>
      <c r="BT123" s="833"/>
      <c r="BU123" s="833"/>
      <c r="BV123" s="833">
        <v>9993605</v>
      </c>
      <c r="BW123" s="833"/>
      <c r="BX123" s="833"/>
      <c r="BY123" s="833"/>
      <c r="BZ123" s="833"/>
      <c r="CA123" s="833">
        <v>10149671</v>
      </c>
      <c r="CB123" s="833"/>
      <c r="CC123" s="833"/>
      <c r="CD123" s="833"/>
      <c r="CE123" s="833"/>
      <c r="CF123" s="748"/>
      <c r="CG123" s="749"/>
      <c r="CH123" s="749"/>
      <c r="CI123" s="749"/>
      <c r="CJ123" s="834"/>
      <c r="CK123" s="869"/>
      <c r="CL123" s="855"/>
      <c r="CM123" s="855"/>
      <c r="CN123" s="855"/>
      <c r="CO123" s="856"/>
      <c r="CP123" s="835" t="s">
        <v>451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1035</v>
      </c>
      <c r="AB127" s="780"/>
      <c r="AC127" s="780"/>
      <c r="AD127" s="780"/>
      <c r="AE127" s="781"/>
      <c r="AF127" s="782">
        <v>1147</v>
      </c>
      <c r="AG127" s="780"/>
      <c r="AH127" s="780"/>
      <c r="AI127" s="780"/>
      <c r="AJ127" s="781"/>
      <c r="AK127" s="782">
        <v>1118</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15528</v>
      </c>
      <c r="AB128" s="801"/>
      <c r="AC128" s="801"/>
      <c r="AD128" s="801"/>
      <c r="AE128" s="802"/>
      <c r="AF128" s="803">
        <v>15645</v>
      </c>
      <c r="AG128" s="801"/>
      <c r="AH128" s="801"/>
      <c r="AI128" s="801"/>
      <c r="AJ128" s="802"/>
      <c r="AK128" s="803">
        <v>13696</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3505318</v>
      </c>
      <c r="AB129" s="780"/>
      <c r="AC129" s="780"/>
      <c r="AD129" s="780"/>
      <c r="AE129" s="781"/>
      <c r="AF129" s="782">
        <v>3433077</v>
      </c>
      <c r="AG129" s="780"/>
      <c r="AH129" s="780"/>
      <c r="AI129" s="780"/>
      <c r="AJ129" s="781"/>
      <c r="AK129" s="782">
        <v>3457450</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588098</v>
      </c>
      <c r="AB130" s="780"/>
      <c r="AC130" s="780"/>
      <c r="AD130" s="780"/>
      <c r="AE130" s="781"/>
      <c r="AF130" s="782">
        <v>553507</v>
      </c>
      <c r="AG130" s="780"/>
      <c r="AH130" s="780"/>
      <c r="AI130" s="780"/>
      <c r="AJ130" s="781"/>
      <c r="AK130" s="782">
        <v>558285</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2917220</v>
      </c>
      <c r="AB131" s="764"/>
      <c r="AC131" s="764"/>
      <c r="AD131" s="764"/>
      <c r="AE131" s="765"/>
      <c r="AF131" s="766">
        <v>2879570</v>
      </c>
      <c r="AG131" s="764"/>
      <c r="AH131" s="764"/>
      <c r="AI131" s="764"/>
      <c r="AJ131" s="765"/>
      <c r="AK131" s="766">
        <v>2899165</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7.7486442569999996</v>
      </c>
      <c r="AB132" s="745"/>
      <c r="AC132" s="745"/>
      <c r="AD132" s="745"/>
      <c r="AE132" s="746"/>
      <c r="AF132" s="747">
        <v>6.6789833200000004</v>
      </c>
      <c r="AG132" s="745"/>
      <c r="AH132" s="745"/>
      <c r="AI132" s="745"/>
      <c r="AJ132" s="746"/>
      <c r="AK132" s="747">
        <v>6.6225275210000003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9</v>
      </c>
      <c r="AB133" s="724"/>
      <c r="AC133" s="724"/>
      <c r="AD133" s="724"/>
      <c r="AE133" s="725"/>
      <c r="AF133" s="723">
        <v>7.8</v>
      </c>
      <c r="AG133" s="724"/>
      <c r="AH133" s="724"/>
      <c r="AI133" s="724"/>
      <c r="AJ133" s="725"/>
      <c r="AK133" s="723">
        <v>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ZMCvVJWdaBLAa/yvdRiXDqmwsG8Ct+f5qK7xzfaCLhnIAFa01uODhi+S2tJQJAVf7t7DnVS47hocVvl2S01wg==" saltValue="ulbSNX83owlsjEd4eRlH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I60" zoomScale="85" zoomScaleNormal="85" zoomScaleSheetLayoutView="85" workbookViewId="0">
      <selection activeCell="AP78" sqref="AP78"/>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tEluVYcRObgawbmu2c4l2N4o6gNkq9bDKsJCi68XBLrUeoMtSzVEpCvU2sUHEGGwjDmG3r5jD/aV1HkPE3ujg==" saltValue="1D3bdhREC51Oz/Cm6WjR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P78" sqref="AP78:AT78"/>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fOHqBCx4Mo8h67vRc9QFUyh/bHGJt7qLngJA/SQkfa7O6KJmDZ+6fJtEB/0aUXcpQN/wDgSJzQY7LuNVhVOWA==" saltValue="HLDhOaxI9HRhMf06SacIC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election activeCell="AP78" sqref="AP78:AT78"/>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485</v>
      </c>
      <c r="AL9" s="1133"/>
      <c r="AM9" s="1133"/>
      <c r="AN9" s="1134"/>
      <c r="AO9" s="281">
        <v>969693</v>
      </c>
      <c r="AP9" s="281">
        <v>201306</v>
      </c>
      <c r="AQ9" s="282">
        <v>143042</v>
      </c>
      <c r="AR9" s="283">
        <v>40.700000000000003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486</v>
      </c>
      <c r="AL10" s="1133"/>
      <c r="AM10" s="1133"/>
      <c r="AN10" s="1134"/>
      <c r="AO10" s="284">
        <v>167013</v>
      </c>
      <c r="AP10" s="284">
        <v>34672</v>
      </c>
      <c r="AQ10" s="285">
        <v>17233</v>
      </c>
      <c r="AR10" s="286">
        <v>101.2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487</v>
      </c>
      <c r="AL11" s="1133"/>
      <c r="AM11" s="1133"/>
      <c r="AN11" s="1134"/>
      <c r="AO11" s="284" t="s">
        <v>488</v>
      </c>
      <c r="AP11" s="284" t="s">
        <v>488</v>
      </c>
      <c r="AQ11" s="285">
        <v>1297</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489</v>
      </c>
      <c r="AL12" s="1133"/>
      <c r="AM12" s="1133"/>
      <c r="AN12" s="1134"/>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490</v>
      </c>
      <c r="AL13" s="1133"/>
      <c r="AM13" s="1133"/>
      <c r="AN13" s="1134"/>
      <c r="AO13" s="284">
        <v>36741</v>
      </c>
      <c r="AP13" s="284">
        <v>7627</v>
      </c>
      <c r="AQ13" s="285">
        <v>5542</v>
      </c>
      <c r="AR13" s="286">
        <v>37.6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491</v>
      </c>
      <c r="AL14" s="1133"/>
      <c r="AM14" s="1133"/>
      <c r="AN14" s="1134"/>
      <c r="AO14" s="284">
        <v>34277</v>
      </c>
      <c r="AP14" s="284">
        <v>7116</v>
      </c>
      <c r="AQ14" s="285">
        <v>2886</v>
      </c>
      <c r="AR14" s="286">
        <v>146.6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492</v>
      </c>
      <c r="AL15" s="1136"/>
      <c r="AM15" s="1136"/>
      <c r="AN15" s="1137"/>
      <c r="AO15" s="284">
        <v>-72189</v>
      </c>
      <c r="AP15" s="284">
        <v>-14986</v>
      </c>
      <c r="AQ15" s="285">
        <v>-8856</v>
      </c>
      <c r="AR15" s="286">
        <v>69.2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178</v>
      </c>
      <c r="AL16" s="1136"/>
      <c r="AM16" s="1136"/>
      <c r="AN16" s="1137"/>
      <c r="AO16" s="284">
        <v>1135535</v>
      </c>
      <c r="AP16" s="284">
        <v>235735</v>
      </c>
      <c r="AQ16" s="285">
        <v>161143</v>
      </c>
      <c r="AR16" s="286">
        <v>46.3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497</v>
      </c>
      <c r="AL21" s="1139"/>
      <c r="AM21" s="1139"/>
      <c r="AN21" s="1140"/>
      <c r="AO21" s="297">
        <v>20.14</v>
      </c>
      <c r="AP21" s="298">
        <v>14.02</v>
      </c>
      <c r="AQ21" s="299">
        <v>6.12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498</v>
      </c>
      <c r="AL22" s="1139"/>
      <c r="AM22" s="1139"/>
      <c r="AN22" s="1140"/>
      <c r="AO22" s="302">
        <v>95.2</v>
      </c>
      <c r="AP22" s="303">
        <v>96.2</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1" t="s">
        <v>499</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502</v>
      </c>
      <c r="AL32" s="1123"/>
      <c r="AM32" s="1123"/>
      <c r="AN32" s="1124"/>
      <c r="AO32" s="312">
        <v>670444</v>
      </c>
      <c r="AP32" s="312">
        <v>139183</v>
      </c>
      <c r="AQ32" s="313">
        <v>81691</v>
      </c>
      <c r="AR32" s="314">
        <v>70.400000000000006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503</v>
      </c>
      <c r="AL33" s="1123"/>
      <c r="AM33" s="1123"/>
      <c r="AN33" s="1124"/>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504</v>
      </c>
      <c r="AL34" s="1123"/>
      <c r="AM34" s="1123"/>
      <c r="AN34" s="1124"/>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505</v>
      </c>
      <c r="AL35" s="1123"/>
      <c r="AM35" s="1123"/>
      <c r="AN35" s="1124"/>
      <c r="AO35" s="312">
        <v>66182</v>
      </c>
      <c r="AP35" s="312">
        <v>13739</v>
      </c>
      <c r="AQ35" s="313">
        <v>27672</v>
      </c>
      <c r="AR35" s="314">
        <v>-50.4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506</v>
      </c>
      <c r="AL36" s="1123"/>
      <c r="AM36" s="1123"/>
      <c r="AN36" s="1124"/>
      <c r="AO36" s="312">
        <v>26235</v>
      </c>
      <c r="AP36" s="312">
        <v>5446</v>
      </c>
      <c r="AQ36" s="313">
        <v>4845</v>
      </c>
      <c r="AR36" s="314">
        <v>12.4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507</v>
      </c>
      <c r="AL37" s="1123"/>
      <c r="AM37" s="1123"/>
      <c r="AN37" s="1124"/>
      <c r="AO37" s="312">
        <v>1118</v>
      </c>
      <c r="AP37" s="312">
        <v>232</v>
      </c>
      <c r="AQ37" s="313">
        <v>448</v>
      </c>
      <c r="AR37" s="314">
        <v>-48.2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508</v>
      </c>
      <c r="AL38" s="1126"/>
      <c r="AM38" s="1126"/>
      <c r="AN38" s="1127"/>
      <c r="AO38" s="315" t="s">
        <v>488</v>
      </c>
      <c r="AP38" s="315" t="s">
        <v>488</v>
      </c>
      <c r="AQ38" s="316">
        <v>4</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509</v>
      </c>
      <c r="AL39" s="1126"/>
      <c r="AM39" s="1126"/>
      <c r="AN39" s="1127"/>
      <c r="AO39" s="312">
        <v>-13696</v>
      </c>
      <c r="AP39" s="312">
        <v>-2843</v>
      </c>
      <c r="AQ39" s="313">
        <v>-1961</v>
      </c>
      <c r="AR39" s="314">
        <v>45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510</v>
      </c>
      <c r="AL40" s="1123"/>
      <c r="AM40" s="1123"/>
      <c r="AN40" s="1124"/>
      <c r="AO40" s="312">
        <v>-558285</v>
      </c>
      <c r="AP40" s="312">
        <v>-115899</v>
      </c>
      <c r="AQ40" s="313">
        <v>-75713</v>
      </c>
      <c r="AR40" s="314">
        <v>53.1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288</v>
      </c>
      <c r="AL41" s="1129"/>
      <c r="AM41" s="1129"/>
      <c r="AN41" s="1130"/>
      <c r="AO41" s="312">
        <v>191998</v>
      </c>
      <c r="AP41" s="312">
        <v>39858</v>
      </c>
      <c r="AQ41" s="313">
        <v>36985</v>
      </c>
      <c r="AR41" s="314">
        <v>7.8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480</v>
      </c>
      <c r="AN49" s="1117" t="s">
        <v>513</v>
      </c>
      <c r="AO49" s="1118"/>
      <c r="AP49" s="1118"/>
      <c r="AQ49" s="1118"/>
      <c r="AR49" s="111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373459</v>
      </c>
      <c r="AN51" s="334">
        <v>69365</v>
      </c>
      <c r="AO51" s="335">
        <v>-3.5</v>
      </c>
      <c r="AP51" s="336">
        <v>126262</v>
      </c>
      <c r="AQ51" s="337">
        <v>10</v>
      </c>
      <c r="AR51" s="338">
        <v>-13.5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159901</v>
      </c>
      <c r="AN52" s="342">
        <v>29699</v>
      </c>
      <c r="AO52" s="343">
        <v>-19.3</v>
      </c>
      <c r="AP52" s="344">
        <v>56769</v>
      </c>
      <c r="AQ52" s="345">
        <v>2.1</v>
      </c>
      <c r="AR52" s="346">
        <v>-21.4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732315</v>
      </c>
      <c r="AN53" s="334">
        <v>140156</v>
      </c>
      <c r="AO53" s="335">
        <v>102.1</v>
      </c>
      <c r="AP53" s="336">
        <v>126525</v>
      </c>
      <c r="AQ53" s="337">
        <v>0.2</v>
      </c>
      <c r="AR53" s="338">
        <v>101.9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538121</v>
      </c>
      <c r="AN54" s="342">
        <v>102990</v>
      </c>
      <c r="AO54" s="343">
        <v>246.8</v>
      </c>
      <c r="AP54" s="344">
        <v>67052</v>
      </c>
      <c r="AQ54" s="345">
        <v>18.100000000000001</v>
      </c>
      <c r="AR54" s="346">
        <v>228.7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495872</v>
      </c>
      <c r="AN55" s="334">
        <v>98192</v>
      </c>
      <c r="AO55" s="335">
        <v>-29.9</v>
      </c>
      <c r="AP55" s="336">
        <v>122054</v>
      </c>
      <c r="AQ55" s="337">
        <v>-3.5</v>
      </c>
      <c r="AR55" s="338">
        <v>-26.4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373492</v>
      </c>
      <c r="AN56" s="342">
        <v>73959</v>
      </c>
      <c r="AO56" s="343">
        <v>-28.2</v>
      </c>
      <c r="AP56" s="344">
        <v>68298</v>
      </c>
      <c r="AQ56" s="345">
        <v>1.9</v>
      </c>
      <c r="AR56" s="346">
        <v>-30.1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508953</v>
      </c>
      <c r="AN57" s="334">
        <v>103741</v>
      </c>
      <c r="AO57" s="335">
        <v>5.7</v>
      </c>
      <c r="AP57" s="336">
        <v>111644</v>
      </c>
      <c r="AQ57" s="337">
        <v>-8.5</v>
      </c>
      <c r="AR57" s="338">
        <v>14.2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359042</v>
      </c>
      <c r="AN58" s="342">
        <v>73184</v>
      </c>
      <c r="AO58" s="343">
        <v>-1</v>
      </c>
      <c r="AP58" s="344">
        <v>66606</v>
      </c>
      <c r="AQ58" s="345">
        <v>-2.5</v>
      </c>
      <c r="AR58" s="346">
        <v>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649369</v>
      </c>
      <c r="AN59" s="334">
        <v>134808</v>
      </c>
      <c r="AO59" s="335">
        <v>29.9</v>
      </c>
      <c r="AP59" s="336">
        <v>127917</v>
      </c>
      <c r="AQ59" s="337">
        <v>14.6</v>
      </c>
      <c r="AR59" s="338">
        <v>15.3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438214</v>
      </c>
      <c r="AN60" s="342">
        <v>90972</v>
      </c>
      <c r="AO60" s="343">
        <v>24.3</v>
      </c>
      <c r="AP60" s="344">
        <v>69746</v>
      </c>
      <c r="AQ60" s="345">
        <v>4.7</v>
      </c>
      <c r="AR60" s="346">
        <v>19.600000000000001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551994</v>
      </c>
      <c r="AN61" s="349">
        <v>109252</v>
      </c>
      <c r="AO61" s="350">
        <v>20.9</v>
      </c>
      <c r="AP61" s="351">
        <v>122880</v>
      </c>
      <c r="AQ61" s="352">
        <v>2.6</v>
      </c>
      <c r="AR61" s="338">
        <v>18.3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373754</v>
      </c>
      <c r="AN62" s="342">
        <v>74161</v>
      </c>
      <c r="AO62" s="343">
        <v>44.5</v>
      </c>
      <c r="AP62" s="344">
        <v>65694</v>
      </c>
      <c r="AQ62" s="345">
        <v>4.9000000000000004</v>
      </c>
      <c r="AR62" s="346">
        <v>39.6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FvfeIpNHg724Yhhb276/Z3q1YAaOk6Z7vwhv0QyZaWVxX83xAt/7fa5gir55GvzgaE/WDqUe2HJD6FicRaIrA==" saltValue="4IwNAwJi49p7p8OrkcDa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election activeCell="AP78" sqref="AP78:AT78"/>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swFrAsinsTJMULK3ijnI49xEj8k2TT4F/Q7vygxkNmBleiguxe7O5ctAbBd7qCbBSa8RezrgjWFALqheECOlvg==" saltValue="qfXa/6xDhJReLMPlyKi8+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9" zoomScaleNormal="100" zoomScaleSheetLayoutView="55" workbookViewId="0">
      <selection activeCell="AP78" sqref="AP78:AT78"/>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3Rx2Jm1GFzWFpSBH/86w18H+DnHvi+2pc6tTMUlklO7pRrrtsCO0p/9N8hfMDIPp8LzpDjt9OXElRYWjrVhgGA==" saltValue="S26u2gdyXikC7Ifan3ZO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topLeftCell="A10" zoomScale="70" zoomScaleNormal="70" zoomScaleSheetLayoutView="100" workbookViewId="0">
      <selection activeCell="P48" sqref="P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41" t="s">
        <v>3</v>
      </c>
      <c r="D47" s="1141"/>
      <c r="E47" s="1142"/>
      <c r="F47" s="11">
        <v>77.7</v>
      </c>
      <c r="G47" s="12">
        <v>74.89</v>
      </c>
      <c r="H47" s="12">
        <v>69.56</v>
      </c>
      <c r="I47" s="12">
        <v>71.08</v>
      </c>
      <c r="J47" s="13">
        <v>71.489999999999995</v>
      </c>
    </row>
    <row r="48" spans="2:10" ht="57.75" customHeight="1" x14ac:dyDescent="0.2">
      <c r="B48" s="14"/>
      <c r="C48" s="1143" t="s">
        <v>4</v>
      </c>
      <c r="D48" s="1143"/>
      <c r="E48" s="1144"/>
      <c r="F48" s="15">
        <v>2.08</v>
      </c>
      <c r="G48" s="16">
        <v>3.49</v>
      </c>
      <c r="H48" s="16">
        <v>0.57999999999999996</v>
      </c>
      <c r="I48" s="16">
        <v>2.5299999999999998</v>
      </c>
      <c r="J48" s="17">
        <v>4.3600000000000003</v>
      </c>
    </row>
    <row r="49" spans="2:10" ht="57.75" customHeight="1" thickBot="1" x14ac:dyDescent="0.25">
      <c r="B49" s="18"/>
      <c r="C49" s="1145" t="s">
        <v>5</v>
      </c>
      <c r="D49" s="1145"/>
      <c r="E49" s="1146"/>
      <c r="F49" s="19">
        <v>1.17</v>
      </c>
      <c r="G49" s="20">
        <v>1.7</v>
      </c>
      <c r="H49" s="20" t="s">
        <v>532</v>
      </c>
      <c r="I49" s="20">
        <v>1.99</v>
      </c>
      <c r="J49" s="21">
        <v>2.76</v>
      </c>
    </row>
    <row r="50" spans="2:10" ht="13.2" x14ac:dyDescent="0.2"/>
  </sheetData>
  <sheetProtection algorithmName="SHA-512" hashValue="fxc+KKA9sc/nV0ZwRUybF/A35pqOjr7Omem2/OBh/BQAz+Tg4OR58Pumowp7linQ4JRH4nZhfcIGuM24sLK+wA==" saltValue="r7ZYVPp+1ttNeU9zfq3i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P78" sqref="AP78:AT7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3" t="s">
        <v>533</v>
      </c>
      <c r="D34" s="1153"/>
      <c r="E34" s="1154"/>
      <c r="F34" s="32" t="s">
        <v>488</v>
      </c>
      <c r="G34" s="33">
        <v>7.89</v>
      </c>
      <c r="H34" s="33">
        <v>7.99</v>
      </c>
      <c r="I34" s="33">
        <v>9.7100000000000009</v>
      </c>
      <c r="J34" s="34">
        <v>10.27</v>
      </c>
      <c r="K34" s="22"/>
      <c r="L34" s="22"/>
      <c r="M34" s="22"/>
      <c r="N34" s="22"/>
      <c r="O34" s="22"/>
      <c r="P34" s="22"/>
    </row>
    <row r="35" spans="1:16" ht="39" customHeight="1" x14ac:dyDescent="0.2">
      <c r="A35" s="22"/>
      <c r="B35" s="35"/>
      <c r="C35" s="1147" t="s">
        <v>534</v>
      </c>
      <c r="D35" s="1148"/>
      <c r="E35" s="1149"/>
      <c r="F35" s="36">
        <v>2.0699999999999998</v>
      </c>
      <c r="G35" s="37">
        <v>3.48</v>
      </c>
      <c r="H35" s="37">
        <v>6.17</v>
      </c>
      <c r="I35" s="37">
        <v>2.5299999999999998</v>
      </c>
      <c r="J35" s="38">
        <v>4.3600000000000003</v>
      </c>
      <c r="K35" s="22"/>
      <c r="L35" s="22"/>
      <c r="M35" s="22"/>
      <c r="N35" s="22"/>
      <c r="O35" s="22"/>
      <c r="P35" s="22"/>
    </row>
    <row r="36" spans="1:16" ht="39" customHeight="1" x14ac:dyDescent="0.2">
      <c r="A36" s="22"/>
      <c r="B36" s="35"/>
      <c r="C36" s="1147" t="s">
        <v>535</v>
      </c>
      <c r="D36" s="1148"/>
      <c r="E36" s="1149"/>
      <c r="F36" s="36" t="s">
        <v>488</v>
      </c>
      <c r="G36" s="37">
        <v>1.77</v>
      </c>
      <c r="H36" s="37">
        <v>2.0299999999999998</v>
      </c>
      <c r="I36" s="37">
        <v>2.58</v>
      </c>
      <c r="J36" s="38">
        <v>3.24</v>
      </c>
      <c r="K36" s="22"/>
      <c r="L36" s="22"/>
      <c r="M36" s="22"/>
      <c r="N36" s="22"/>
      <c r="O36" s="22"/>
      <c r="P36" s="22"/>
    </row>
    <row r="37" spans="1:16" ht="39" customHeight="1" x14ac:dyDescent="0.2">
      <c r="A37" s="22"/>
      <c r="B37" s="35"/>
      <c r="C37" s="1147" t="s">
        <v>536</v>
      </c>
      <c r="D37" s="1148"/>
      <c r="E37" s="1149"/>
      <c r="F37" s="36">
        <v>1.56</v>
      </c>
      <c r="G37" s="37">
        <v>2.21</v>
      </c>
      <c r="H37" s="37">
        <v>1.96</v>
      </c>
      <c r="I37" s="37">
        <v>2.17</v>
      </c>
      <c r="J37" s="38">
        <v>2.27</v>
      </c>
      <c r="K37" s="22"/>
      <c r="L37" s="22"/>
      <c r="M37" s="22"/>
      <c r="N37" s="22"/>
      <c r="O37" s="22"/>
      <c r="P37" s="22"/>
    </row>
    <row r="38" spans="1:16" ht="39" customHeight="1" x14ac:dyDescent="0.2">
      <c r="A38" s="22"/>
      <c r="B38" s="35"/>
      <c r="C38" s="1147" t="s">
        <v>537</v>
      </c>
      <c r="D38" s="1148"/>
      <c r="E38" s="1149"/>
      <c r="F38" s="36">
        <v>0.78</v>
      </c>
      <c r="G38" s="37">
        <v>0.6</v>
      </c>
      <c r="H38" s="37">
        <v>0.83</v>
      </c>
      <c r="I38" s="37">
        <v>1.1499999999999999</v>
      </c>
      <c r="J38" s="38">
        <v>1.63</v>
      </c>
      <c r="K38" s="22"/>
      <c r="L38" s="22"/>
      <c r="M38" s="22"/>
      <c r="N38" s="22"/>
      <c r="O38" s="22"/>
      <c r="P38" s="22"/>
    </row>
    <row r="39" spans="1:16" ht="39" customHeight="1" x14ac:dyDescent="0.2">
      <c r="A39" s="22"/>
      <c r="B39" s="35"/>
      <c r="C39" s="1147" t="s">
        <v>538</v>
      </c>
      <c r="D39" s="1148"/>
      <c r="E39" s="1149"/>
      <c r="F39" s="36">
        <v>7.0000000000000007E-2</v>
      </c>
      <c r="G39" s="37">
        <v>0</v>
      </c>
      <c r="H39" s="37">
        <v>0.01</v>
      </c>
      <c r="I39" s="37">
        <v>0.02</v>
      </c>
      <c r="J39" s="38">
        <v>0.03</v>
      </c>
      <c r="K39" s="22"/>
      <c r="L39" s="22"/>
      <c r="M39" s="22"/>
      <c r="N39" s="22"/>
      <c r="O39" s="22"/>
      <c r="P39" s="22"/>
    </row>
    <row r="40" spans="1:16" ht="39" customHeight="1" x14ac:dyDescent="0.2">
      <c r="A40" s="22"/>
      <c r="B40" s="35"/>
      <c r="C40" s="1147" t="s">
        <v>539</v>
      </c>
      <c r="D40" s="1148"/>
      <c r="E40" s="1149"/>
      <c r="F40" s="36">
        <v>0.01</v>
      </c>
      <c r="G40" s="37">
        <v>0.01</v>
      </c>
      <c r="H40" s="37">
        <v>0.01</v>
      </c>
      <c r="I40" s="37">
        <v>0.01</v>
      </c>
      <c r="J40" s="38">
        <v>0.01</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540</v>
      </c>
      <c r="D42" s="1148"/>
      <c r="E42" s="1149"/>
      <c r="F42" s="36" t="s">
        <v>488</v>
      </c>
      <c r="G42" s="37" t="s">
        <v>488</v>
      </c>
      <c r="H42" s="37" t="s">
        <v>488</v>
      </c>
      <c r="I42" s="37" t="s">
        <v>488</v>
      </c>
      <c r="J42" s="38" t="s">
        <v>488</v>
      </c>
      <c r="K42" s="22"/>
      <c r="L42" s="22"/>
      <c r="M42" s="22"/>
      <c r="N42" s="22"/>
      <c r="O42" s="22"/>
      <c r="P42" s="22"/>
    </row>
    <row r="43" spans="1:16" ht="39" customHeight="1" thickBot="1" x14ac:dyDescent="0.25">
      <c r="A43" s="22"/>
      <c r="B43" s="40"/>
      <c r="C43" s="1150" t="s">
        <v>541</v>
      </c>
      <c r="D43" s="1151"/>
      <c r="E43" s="1152"/>
      <c r="F43" s="41">
        <v>7.07</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ZscCblivcdjY5uFMaMmV3mqr4YaVM/OAgUq+Kxw2SKcrO+Gkfm2MYujQvinOQdBZSLM24moKRUI1C7PNtb67g==" saltValue="lQyNqlP5L//l+CgdTWu3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H22" zoomScaleSheetLayoutView="55" workbookViewId="0">
      <selection activeCell="AP78" sqref="AP78:AT7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8" t="s">
        <v>9</v>
      </c>
      <c r="C45" s="1179"/>
      <c r="D45" s="58"/>
      <c r="E45" s="1184" t="s">
        <v>10</v>
      </c>
      <c r="F45" s="1184"/>
      <c r="G45" s="1184"/>
      <c r="H45" s="1184"/>
      <c r="I45" s="1184"/>
      <c r="J45" s="1185"/>
      <c r="K45" s="59">
        <v>708</v>
      </c>
      <c r="L45" s="60">
        <v>678</v>
      </c>
      <c r="M45" s="60">
        <v>723</v>
      </c>
      <c r="N45" s="60">
        <v>671</v>
      </c>
      <c r="O45" s="61">
        <v>670</v>
      </c>
      <c r="P45" s="48"/>
      <c r="Q45" s="48"/>
      <c r="R45" s="48"/>
      <c r="S45" s="48"/>
      <c r="T45" s="48"/>
      <c r="U45" s="48"/>
    </row>
    <row r="46" spans="1:21" ht="30.75" customHeight="1" x14ac:dyDescent="0.2">
      <c r="A46" s="48"/>
      <c r="B46" s="1180"/>
      <c r="C46" s="1181"/>
      <c r="D46" s="62"/>
      <c r="E46" s="1157" t="s">
        <v>11</v>
      </c>
      <c r="F46" s="1157"/>
      <c r="G46" s="1157"/>
      <c r="H46" s="1157"/>
      <c r="I46" s="1157"/>
      <c r="J46" s="1158"/>
      <c r="K46" s="63" t="s">
        <v>488</v>
      </c>
      <c r="L46" s="64" t="s">
        <v>488</v>
      </c>
      <c r="M46" s="64" t="s">
        <v>488</v>
      </c>
      <c r="N46" s="64" t="s">
        <v>488</v>
      </c>
      <c r="O46" s="65" t="s">
        <v>488</v>
      </c>
      <c r="P46" s="48"/>
      <c r="Q46" s="48"/>
      <c r="R46" s="48"/>
      <c r="S46" s="48"/>
      <c r="T46" s="48"/>
      <c r="U46" s="48"/>
    </row>
    <row r="47" spans="1:21" ht="30.75" customHeight="1" x14ac:dyDescent="0.2">
      <c r="A47" s="48"/>
      <c r="B47" s="1180"/>
      <c r="C47" s="1181"/>
      <c r="D47" s="62"/>
      <c r="E47" s="1157" t="s">
        <v>12</v>
      </c>
      <c r="F47" s="1157"/>
      <c r="G47" s="1157"/>
      <c r="H47" s="1157"/>
      <c r="I47" s="1157"/>
      <c r="J47" s="1158"/>
      <c r="K47" s="63" t="s">
        <v>488</v>
      </c>
      <c r="L47" s="64" t="s">
        <v>488</v>
      </c>
      <c r="M47" s="64" t="s">
        <v>488</v>
      </c>
      <c r="N47" s="64" t="s">
        <v>488</v>
      </c>
      <c r="O47" s="65" t="s">
        <v>488</v>
      </c>
      <c r="P47" s="48"/>
      <c r="Q47" s="48"/>
      <c r="R47" s="48"/>
      <c r="S47" s="48"/>
      <c r="T47" s="48"/>
      <c r="U47" s="48"/>
    </row>
    <row r="48" spans="1:21" ht="30.75" customHeight="1" x14ac:dyDescent="0.2">
      <c r="A48" s="48"/>
      <c r="B48" s="1180"/>
      <c r="C48" s="1181"/>
      <c r="D48" s="62"/>
      <c r="E48" s="1157" t="s">
        <v>13</v>
      </c>
      <c r="F48" s="1157"/>
      <c r="G48" s="1157"/>
      <c r="H48" s="1157"/>
      <c r="I48" s="1157"/>
      <c r="J48" s="1158"/>
      <c r="K48" s="63">
        <v>140</v>
      </c>
      <c r="L48" s="64">
        <v>129</v>
      </c>
      <c r="M48" s="64">
        <v>81</v>
      </c>
      <c r="N48" s="64">
        <v>64</v>
      </c>
      <c r="O48" s="65">
        <v>66</v>
      </c>
      <c r="P48" s="48"/>
      <c r="Q48" s="48"/>
      <c r="R48" s="48"/>
      <c r="S48" s="48"/>
      <c r="T48" s="48"/>
      <c r="U48" s="48"/>
    </row>
    <row r="49" spans="1:21" ht="30.75" customHeight="1" x14ac:dyDescent="0.2">
      <c r="A49" s="48"/>
      <c r="B49" s="1180"/>
      <c r="C49" s="1181"/>
      <c r="D49" s="62"/>
      <c r="E49" s="1157" t="s">
        <v>14</v>
      </c>
      <c r="F49" s="1157"/>
      <c r="G49" s="1157"/>
      <c r="H49" s="1157"/>
      <c r="I49" s="1157"/>
      <c r="J49" s="1158"/>
      <c r="K49" s="63">
        <v>23</v>
      </c>
      <c r="L49" s="64">
        <v>25</v>
      </c>
      <c r="M49" s="64">
        <v>25</v>
      </c>
      <c r="N49" s="64">
        <v>25</v>
      </c>
      <c r="O49" s="65">
        <v>26</v>
      </c>
      <c r="P49" s="48"/>
      <c r="Q49" s="48"/>
      <c r="R49" s="48"/>
      <c r="S49" s="48"/>
      <c r="T49" s="48"/>
      <c r="U49" s="48"/>
    </row>
    <row r="50" spans="1:21" ht="30.75" customHeight="1" x14ac:dyDescent="0.2">
      <c r="A50" s="48"/>
      <c r="B50" s="1180"/>
      <c r="C50" s="1181"/>
      <c r="D50" s="62"/>
      <c r="E50" s="1157" t="s">
        <v>15</v>
      </c>
      <c r="F50" s="1157"/>
      <c r="G50" s="1157"/>
      <c r="H50" s="1157"/>
      <c r="I50" s="1157"/>
      <c r="J50" s="1158"/>
      <c r="K50" s="63">
        <v>1</v>
      </c>
      <c r="L50" s="64">
        <v>0</v>
      </c>
      <c r="M50" s="64">
        <v>1</v>
      </c>
      <c r="N50" s="64">
        <v>1</v>
      </c>
      <c r="O50" s="65">
        <v>1</v>
      </c>
      <c r="P50" s="48"/>
      <c r="Q50" s="48"/>
      <c r="R50" s="48"/>
      <c r="S50" s="48"/>
      <c r="T50" s="48"/>
      <c r="U50" s="48"/>
    </row>
    <row r="51" spans="1:21" ht="30.75" customHeight="1" x14ac:dyDescent="0.2">
      <c r="A51" s="48"/>
      <c r="B51" s="1182"/>
      <c r="C51" s="1183"/>
      <c r="D51" s="66"/>
      <c r="E51" s="1157" t="s">
        <v>16</v>
      </c>
      <c r="F51" s="1157"/>
      <c r="G51" s="1157"/>
      <c r="H51" s="1157"/>
      <c r="I51" s="1157"/>
      <c r="J51" s="1158"/>
      <c r="K51" s="63" t="s">
        <v>488</v>
      </c>
      <c r="L51" s="64" t="s">
        <v>488</v>
      </c>
      <c r="M51" s="64" t="s">
        <v>488</v>
      </c>
      <c r="N51" s="64" t="s">
        <v>488</v>
      </c>
      <c r="O51" s="65" t="s">
        <v>488</v>
      </c>
      <c r="P51" s="48"/>
      <c r="Q51" s="48"/>
      <c r="R51" s="48"/>
      <c r="S51" s="48"/>
      <c r="T51" s="48"/>
      <c r="U51" s="48"/>
    </row>
    <row r="52" spans="1:21" ht="30.75" customHeight="1" x14ac:dyDescent="0.2">
      <c r="A52" s="48"/>
      <c r="B52" s="1155" t="s">
        <v>17</v>
      </c>
      <c r="C52" s="1156"/>
      <c r="D52" s="66"/>
      <c r="E52" s="1157" t="s">
        <v>18</v>
      </c>
      <c r="F52" s="1157"/>
      <c r="G52" s="1157"/>
      <c r="H52" s="1157"/>
      <c r="I52" s="1157"/>
      <c r="J52" s="1158"/>
      <c r="K52" s="63">
        <v>608</v>
      </c>
      <c r="L52" s="64">
        <v>590</v>
      </c>
      <c r="M52" s="64">
        <v>604</v>
      </c>
      <c r="N52" s="64">
        <v>570</v>
      </c>
      <c r="O52" s="65">
        <v>572</v>
      </c>
      <c r="P52" s="48"/>
      <c r="Q52" s="48"/>
      <c r="R52" s="48"/>
      <c r="S52" s="48"/>
      <c r="T52" s="48"/>
      <c r="U52" s="48"/>
    </row>
    <row r="53" spans="1:21" ht="30.75" customHeight="1" thickBot="1" x14ac:dyDescent="0.25">
      <c r="A53" s="48"/>
      <c r="B53" s="1159" t="s">
        <v>19</v>
      </c>
      <c r="C53" s="1160"/>
      <c r="D53" s="67"/>
      <c r="E53" s="1161" t="s">
        <v>20</v>
      </c>
      <c r="F53" s="1161"/>
      <c r="G53" s="1161"/>
      <c r="H53" s="1161"/>
      <c r="I53" s="1161"/>
      <c r="J53" s="1162"/>
      <c r="K53" s="68">
        <v>264</v>
      </c>
      <c r="L53" s="69">
        <v>242</v>
      </c>
      <c r="M53" s="69">
        <v>226</v>
      </c>
      <c r="N53" s="69">
        <v>191</v>
      </c>
      <c r="O53" s="70">
        <v>191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3" t="s">
        <v>24</v>
      </c>
      <c r="C58" s="1164"/>
      <c r="D58" s="1169" t="s">
        <v>25</v>
      </c>
      <c r="E58" s="1170"/>
      <c r="F58" s="1170"/>
      <c r="G58" s="1170"/>
      <c r="H58" s="1170"/>
      <c r="I58" s="1170"/>
      <c r="J58" s="1171"/>
      <c r="K58" s="83"/>
      <c r="L58" s="84"/>
      <c r="M58" s="84"/>
      <c r="N58" s="84"/>
      <c r="O58" s="85"/>
    </row>
    <row r="59" spans="1:21" ht="31.5" customHeight="1" x14ac:dyDescent="0.2">
      <c r="B59" s="1165"/>
      <c r="C59" s="1166"/>
      <c r="D59" s="1172" t="s">
        <v>26</v>
      </c>
      <c r="E59" s="1173"/>
      <c r="F59" s="1173"/>
      <c r="G59" s="1173"/>
      <c r="H59" s="1173"/>
      <c r="I59" s="1173"/>
      <c r="J59" s="1174"/>
      <c r="K59" s="86"/>
      <c r="L59" s="87"/>
      <c r="M59" s="87"/>
      <c r="N59" s="87"/>
      <c r="O59" s="88"/>
    </row>
    <row r="60" spans="1:21" ht="31.5" customHeight="1" thickBot="1" x14ac:dyDescent="0.25">
      <c r="B60" s="1167"/>
      <c r="C60" s="1168"/>
      <c r="D60" s="1175" t="s">
        <v>27</v>
      </c>
      <c r="E60" s="1176"/>
      <c r="F60" s="1176"/>
      <c r="G60" s="1176"/>
      <c r="H60" s="1176"/>
      <c r="I60" s="1176"/>
      <c r="J60" s="1177"/>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rCqYEdcPg9rHnVf5zDOWICZMPYOlR3jzqv+VnZa2jeswSZCTV9XvGPHi4fHNtjeulRUqXfNLO4BejhDJyfVIw==" saltValue="TrCNiF1na7X4Go/Y6gp5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7" zoomScaleSheetLayoutView="100" workbookViewId="0">
      <selection activeCell="M50" sqref="M50"/>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8" t="s">
        <v>30</v>
      </c>
      <c r="C41" s="1199"/>
      <c r="D41" s="105"/>
      <c r="E41" s="1200" t="s">
        <v>31</v>
      </c>
      <c r="F41" s="1200"/>
      <c r="G41" s="1200"/>
      <c r="H41" s="1201"/>
      <c r="I41" s="355">
        <v>6025</v>
      </c>
      <c r="J41" s="356">
        <v>5992</v>
      </c>
      <c r="K41" s="356">
        <v>5604</v>
      </c>
      <c r="L41" s="356">
        <v>5203</v>
      </c>
      <c r="M41" s="357">
        <v>4991</v>
      </c>
    </row>
    <row r="42" spans="2:13" ht="27.75" customHeight="1" x14ac:dyDescent="0.2">
      <c r="B42" s="1188"/>
      <c r="C42" s="1189"/>
      <c r="D42" s="106"/>
      <c r="E42" s="1192" t="s">
        <v>32</v>
      </c>
      <c r="F42" s="1192"/>
      <c r="G42" s="1192"/>
      <c r="H42" s="1193"/>
      <c r="I42" s="358">
        <v>0</v>
      </c>
      <c r="J42" s="359">
        <v>0</v>
      </c>
      <c r="K42" s="359">
        <v>0</v>
      </c>
      <c r="L42" s="359">
        <v>0</v>
      </c>
      <c r="M42" s="360">
        <v>0</v>
      </c>
    </row>
    <row r="43" spans="2:13" ht="27.75" customHeight="1" x14ac:dyDescent="0.2">
      <c r="B43" s="1188"/>
      <c r="C43" s="1189"/>
      <c r="D43" s="106"/>
      <c r="E43" s="1192" t="s">
        <v>33</v>
      </c>
      <c r="F43" s="1192"/>
      <c r="G43" s="1192"/>
      <c r="H43" s="1193"/>
      <c r="I43" s="358">
        <v>857</v>
      </c>
      <c r="J43" s="359">
        <v>844</v>
      </c>
      <c r="K43" s="359">
        <v>686</v>
      </c>
      <c r="L43" s="359">
        <v>489</v>
      </c>
      <c r="M43" s="360">
        <v>341</v>
      </c>
    </row>
    <row r="44" spans="2:13" ht="27.75" customHeight="1" x14ac:dyDescent="0.2">
      <c r="B44" s="1188"/>
      <c r="C44" s="1189"/>
      <c r="D44" s="106"/>
      <c r="E44" s="1192" t="s">
        <v>34</v>
      </c>
      <c r="F44" s="1192"/>
      <c r="G44" s="1192"/>
      <c r="H44" s="1193"/>
      <c r="I44" s="358">
        <v>132</v>
      </c>
      <c r="J44" s="359">
        <v>143</v>
      </c>
      <c r="K44" s="359">
        <v>121</v>
      </c>
      <c r="L44" s="359">
        <v>99</v>
      </c>
      <c r="M44" s="360">
        <v>73</v>
      </c>
    </row>
    <row r="45" spans="2:13" ht="27.75" customHeight="1" x14ac:dyDescent="0.2">
      <c r="B45" s="1188"/>
      <c r="C45" s="1189"/>
      <c r="D45" s="106"/>
      <c r="E45" s="1192" t="s">
        <v>35</v>
      </c>
      <c r="F45" s="1192"/>
      <c r="G45" s="1192"/>
      <c r="H45" s="1193"/>
      <c r="I45" s="358">
        <v>792</v>
      </c>
      <c r="J45" s="359">
        <v>752</v>
      </c>
      <c r="K45" s="359">
        <v>744</v>
      </c>
      <c r="L45" s="359">
        <v>755</v>
      </c>
      <c r="M45" s="360">
        <v>726</v>
      </c>
    </row>
    <row r="46" spans="2:13" ht="27.75" customHeight="1" x14ac:dyDescent="0.2">
      <c r="B46" s="1188"/>
      <c r="C46" s="1189"/>
      <c r="D46" s="107"/>
      <c r="E46" s="1192" t="s">
        <v>36</v>
      </c>
      <c r="F46" s="1192"/>
      <c r="G46" s="1192"/>
      <c r="H46" s="1193"/>
      <c r="I46" s="358" t="s">
        <v>488</v>
      </c>
      <c r="J46" s="359" t="s">
        <v>488</v>
      </c>
      <c r="K46" s="359" t="s">
        <v>488</v>
      </c>
      <c r="L46" s="359" t="s">
        <v>488</v>
      </c>
      <c r="M46" s="360" t="s">
        <v>488</v>
      </c>
    </row>
    <row r="47" spans="2:13" ht="27.75" customHeight="1" x14ac:dyDescent="0.2">
      <c r="B47" s="1188"/>
      <c r="C47" s="1189"/>
      <c r="D47" s="108"/>
      <c r="E47" s="1202" t="s">
        <v>37</v>
      </c>
      <c r="F47" s="1203"/>
      <c r="G47" s="1203"/>
      <c r="H47" s="1204"/>
      <c r="I47" s="358" t="s">
        <v>488</v>
      </c>
      <c r="J47" s="359" t="s">
        <v>488</v>
      </c>
      <c r="K47" s="359" t="s">
        <v>488</v>
      </c>
      <c r="L47" s="359" t="s">
        <v>488</v>
      </c>
      <c r="M47" s="360" t="s">
        <v>488</v>
      </c>
    </row>
    <row r="48" spans="2:13" ht="27.75" customHeight="1" x14ac:dyDescent="0.2">
      <c r="B48" s="1188"/>
      <c r="C48" s="1189"/>
      <c r="D48" s="106"/>
      <c r="E48" s="1192" t="s">
        <v>38</v>
      </c>
      <c r="F48" s="1192"/>
      <c r="G48" s="1192"/>
      <c r="H48" s="1193"/>
      <c r="I48" s="358" t="s">
        <v>488</v>
      </c>
      <c r="J48" s="359" t="s">
        <v>488</v>
      </c>
      <c r="K48" s="359" t="s">
        <v>488</v>
      </c>
      <c r="L48" s="359" t="s">
        <v>488</v>
      </c>
      <c r="M48" s="360" t="s">
        <v>488</v>
      </c>
    </row>
    <row r="49" spans="2:13" ht="27.75" customHeight="1" x14ac:dyDescent="0.2">
      <c r="B49" s="1190"/>
      <c r="C49" s="1191"/>
      <c r="D49" s="106"/>
      <c r="E49" s="1192" t="s">
        <v>39</v>
      </c>
      <c r="F49" s="1192"/>
      <c r="G49" s="1192"/>
      <c r="H49" s="1193"/>
      <c r="I49" s="358" t="s">
        <v>488</v>
      </c>
      <c r="J49" s="359" t="s">
        <v>488</v>
      </c>
      <c r="K49" s="359" t="s">
        <v>488</v>
      </c>
      <c r="L49" s="359" t="s">
        <v>488</v>
      </c>
      <c r="M49" s="360" t="s">
        <v>488</v>
      </c>
    </row>
    <row r="50" spans="2:13" ht="27.75" customHeight="1" x14ac:dyDescent="0.2">
      <c r="B50" s="1186" t="s">
        <v>40</v>
      </c>
      <c r="C50" s="1187"/>
      <c r="D50" s="109"/>
      <c r="E50" s="1192" t="s">
        <v>41</v>
      </c>
      <c r="F50" s="1192"/>
      <c r="G50" s="1192"/>
      <c r="H50" s="1193"/>
      <c r="I50" s="358">
        <v>4725</v>
      </c>
      <c r="J50" s="359">
        <v>4814</v>
      </c>
      <c r="K50" s="359">
        <v>5178</v>
      </c>
      <c r="L50" s="359">
        <v>5460</v>
      </c>
      <c r="M50" s="360">
        <v>5856</v>
      </c>
    </row>
    <row r="51" spans="2:13" ht="27.75" customHeight="1" x14ac:dyDescent="0.2">
      <c r="B51" s="1188"/>
      <c r="C51" s="1189"/>
      <c r="D51" s="106"/>
      <c r="E51" s="1192" t="s">
        <v>42</v>
      </c>
      <c r="F51" s="1192"/>
      <c r="G51" s="1192"/>
      <c r="H51" s="1193"/>
      <c r="I51" s="358">
        <v>39</v>
      </c>
      <c r="J51" s="359">
        <v>103</v>
      </c>
      <c r="K51" s="359">
        <v>130</v>
      </c>
      <c r="L51" s="359">
        <v>174</v>
      </c>
      <c r="M51" s="360">
        <v>152</v>
      </c>
    </row>
    <row r="52" spans="2:13" ht="27.75" customHeight="1" x14ac:dyDescent="0.2">
      <c r="B52" s="1190"/>
      <c r="C52" s="1191"/>
      <c r="D52" s="106"/>
      <c r="E52" s="1192" t="s">
        <v>43</v>
      </c>
      <c r="F52" s="1192"/>
      <c r="G52" s="1192"/>
      <c r="H52" s="1193"/>
      <c r="I52" s="358">
        <v>5013</v>
      </c>
      <c r="J52" s="359">
        <v>5018</v>
      </c>
      <c r="K52" s="359">
        <v>4579</v>
      </c>
      <c r="L52" s="359">
        <v>4360</v>
      </c>
      <c r="M52" s="360">
        <v>4141</v>
      </c>
    </row>
    <row r="53" spans="2:13" ht="27.75" customHeight="1" thickBot="1" x14ac:dyDescent="0.25">
      <c r="B53" s="1194" t="s">
        <v>19</v>
      </c>
      <c r="C53" s="1195"/>
      <c r="D53" s="110"/>
      <c r="E53" s="1196" t="s">
        <v>44</v>
      </c>
      <c r="F53" s="1196"/>
      <c r="G53" s="1196"/>
      <c r="H53" s="1197"/>
      <c r="I53" s="361">
        <v>-1970</v>
      </c>
      <c r="J53" s="362">
        <v>-2203</v>
      </c>
      <c r="K53" s="362">
        <v>-2732</v>
      </c>
      <c r="L53" s="362">
        <v>-3447</v>
      </c>
      <c r="M53" s="363">
        <v>-4019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1r0aDhhCfsCBhhA+erfVH4bDurNrs/c6vYTX72a0objWo+0iYPiyl8lZQNHaS6wwqX5nRvWdGHJW5ehrI/bEvw==" saltValue="3voREzY2dXu5IqbxAZHM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P78" sqref="AP78:AT7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3" t="s">
        <v>46</v>
      </c>
      <c r="D55" s="1213"/>
      <c r="E55" s="1214"/>
      <c r="F55" s="122">
        <v>2438</v>
      </c>
      <c r="G55" s="122">
        <v>2440</v>
      </c>
      <c r="H55" s="123">
        <v>2472</v>
      </c>
    </row>
    <row r="56" spans="2:8" ht="52.5" customHeight="1" x14ac:dyDescent="0.2">
      <c r="B56" s="124"/>
      <c r="C56" s="1215" t="s">
        <v>47</v>
      </c>
      <c r="D56" s="1215"/>
      <c r="E56" s="1216"/>
      <c r="F56" s="125">
        <v>880</v>
      </c>
      <c r="G56" s="125">
        <v>1081</v>
      </c>
      <c r="H56" s="126">
        <v>1331</v>
      </c>
    </row>
    <row r="57" spans="2:8" ht="53.25" customHeight="1" x14ac:dyDescent="0.2">
      <c r="B57" s="124"/>
      <c r="C57" s="1217" t="s">
        <v>48</v>
      </c>
      <c r="D57" s="1217"/>
      <c r="E57" s="1218"/>
      <c r="F57" s="127">
        <v>1445</v>
      </c>
      <c r="G57" s="127">
        <v>1511</v>
      </c>
      <c r="H57" s="128">
        <v>1637</v>
      </c>
    </row>
    <row r="58" spans="2:8" ht="45.75" customHeight="1" x14ac:dyDescent="0.2">
      <c r="B58" s="129"/>
      <c r="C58" s="1205" t="s">
        <v>557</v>
      </c>
      <c r="D58" s="1206"/>
      <c r="E58" s="1207"/>
      <c r="F58" s="130">
        <v>790</v>
      </c>
      <c r="G58" s="130">
        <v>1006</v>
      </c>
      <c r="H58" s="131">
        <v>1104</v>
      </c>
    </row>
    <row r="59" spans="2:8" ht="45.75" customHeight="1" x14ac:dyDescent="0.2">
      <c r="B59" s="129"/>
      <c r="C59" s="1205" t="s">
        <v>558</v>
      </c>
      <c r="D59" s="1206"/>
      <c r="E59" s="1207"/>
      <c r="F59" s="130">
        <v>190</v>
      </c>
      <c r="G59" s="130">
        <v>190</v>
      </c>
      <c r="H59" s="131">
        <v>190</v>
      </c>
    </row>
    <row r="60" spans="2:8" ht="45.75" customHeight="1" x14ac:dyDescent="0.2">
      <c r="B60" s="129"/>
      <c r="C60" s="1205" t="s">
        <v>559</v>
      </c>
      <c r="D60" s="1206"/>
      <c r="E60" s="1207"/>
      <c r="F60" s="130">
        <v>68</v>
      </c>
      <c r="G60" s="130">
        <v>87</v>
      </c>
      <c r="H60" s="131">
        <v>105</v>
      </c>
    </row>
    <row r="61" spans="2:8" ht="45.75" customHeight="1" x14ac:dyDescent="0.2">
      <c r="B61" s="129"/>
      <c r="C61" s="1205" t="s">
        <v>560</v>
      </c>
      <c r="D61" s="1206"/>
      <c r="E61" s="1207"/>
      <c r="F61" s="130">
        <v>52</v>
      </c>
      <c r="G61" s="130">
        <v>57</v>
      </c>
      <c r="H61" s="131">
        <v>57</v>
      </c>
    </row>
    <row r="62" spans="2:8" ht="45.75" customHeight="1" thickBot="1" x14ac:dyDescent="0.25">
      <c r="B62" s="132"/>
      <c r="C62" s="1208" t="s">
        <v>561</v>
      </c>
      <c r="D62" s="1209"/>
      <c r="E62" s="1210"/>
      <c r="F62" s="133">
        <v>51</v>
      </c>
      <c r="G62" s="133">
        <v>51</v>
      </c>
      <c r="H62" s="134">
        <v>51</v>
      </c>
    </row>
    <row r="63" spans="2:8" ht="52.5" customHeight="1" thickBot="1" x14ac:dyDescent="0.25">
      <c r="B63" s="135"/>
      <c r="C63" s="1211" t="s">
        <v>49</v>
      </c>
      <c r="D63" s="1211"/>
      <c r="E63" s="1212"/>
      <c r="F63" s="136">
        <v>4763</v>
      </c>
      <c r="G63" s="136">
        <v>5031</v>
      </c>
      <c r="H63" s="137">
        <v>5439</v>
      </c>
    </row>
    <row r="64" spans="2:8" ht="13.2" x14ac:dyDescent="0.2"/>
  </sheetData>
  <sheetProtection algorithmName="SHA-512" hashValue="Td9XtTFMQA4r7GHnaF3GQHDJI9wdXuboa994cBP/liFDLKCHNIEUXxfS0CR9wh0Ortl1I7bR8BhU1Wy0A2HUXg==" saltValue="tTF9urEF/YZwVVRpaumv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69365</v>
      </c>
      <c r="E3" s="156"/>
      <c r="F3" s="157">
        <v>126262</v>
      </c>
      <c r="G3" s="158"/>
      <c r="H3" s="159"/>
    </row>
    <row r="4" spans="1:8" x14ac:dyDescent="0.2">
      <c r="A4" s="160"/>
      <c r="B4" s="161"/>
      <c r="C4" s="162"/>
      <c r="D4" s="163">
        <v>29699</v>
      </c>
      <c r="E4" s="164"/>
      <c r="F4" s="165">
        <v>56769</v>
      </c>
      <c r="G4" s="166"/>
      <c r="H4" s="167"/>
    </row>
    <row r="5" spans="1:8" x14ac:dyDescent="0.2">
      <c r="A5" s="148" t="s">
        <v>521</v>
      </c>
      <c r="B5" s="153"/>
      <c r="C5" s="154"/>
      <c r="D5" s="155">
        <v>140156</v>
      </c>
      <c r="E5" s="156"/>
      <c r="F5" s="157">
        <v>126525</v>
      </c>
      <c r="G5" s="158"/>
      <c r="H5" s="159"/>
    </row>
    <row r="6" spans="1:8" x14ac:dyDescent="0.2">
      <c r="A6" s="160"/>
      <c r="B6" s="161"/>
      <c r="C6" s="162"/>
      <c r="D6" s="163">
        <v>102990</v>
      </c>
      <c r="E6" s="164"/>
      <c r="F6" s="165">
        <v>67052</v>
      </c>
      <c r="G6" s="166"/>
      <c r="H6" s="167"/>
    </row>
    <row r="7" spans="1:8" x14ac:dyDescent="0.2">
      <c r="A7" s="148" t="s">
        <v>522</v>
      </c>
      <c r="B7" s="153"/>
      <c r="C7" s="154"/>
      <c r="D7" s="155">
        <v>98192</v>
      </c>
      <c r="E7" s="156"/>
      <c r="F7" s="157">
        <v>122054</v>
      </c>
      <c r="G7" s="158"/>
      <c r="H7" s="159"/>
    </row>
    <row r="8" spans="1:8" x14ac:dyDescent="0.2">
      <c r="A8" s="160"/>
      <c r="B8" s="161"/>
      <c r="C8" s="162"/>
      <c r="D8" s="163">
        <v>73959</v>
      </c>
      <c r="E8" s="164"/>
      <c r="F8" s="165">
        <v>68298</v>
      </c>
      <c r="G8" s="166"/>
      <c r="H8" s="167"/>
    </row>
    <row r="9" spans="1:8" x14ac:dyDescent="0.2">
      <c r="A9" s="148" t="s">
        <v>523</v>
      </c>
      <c r="B9" s="153"/>
      <c r="C9" s="154"/>
      <c r="D9" s="155">
        <v>103741</v>
      </c>
      <c r="E9" s="156"/>
      <c r="F9" s="157">
        <v>111644</v>
      </c>
      <c r="G9" s="158"/>
      <c r="H9" s="159"/>
    </row>
    <row r="10" spans="1:8" x14ac:dyDescent="0.2">
      <c r="A10" s="160"/>
      <c r="B10" s="161"/>
      <c r="C10" s="162"/>
      <c r="D10" s="163">
        <v>73184</v>
      </c>
      <c r="E10" s="164"/>
      <c r="F10" s="165">
        <v>66606</v>
      </c>
      <c r="G10" s="166"/>
      <c r="H10" s="167"/>
    </row>
    <row r="11" spans="1:8" x14ac:dyDescent="0.2">
      <c r="A11" s="148" t="s">
        <v>524</v>
      </c>
      <c r="B11" s="153"/>
      <c r="C11" s="154"/>
      <c r="D11" s="155">
        <v>134808</v>
      </c>
      <c r="E11" s="156"/>
      <c r="F11" s="157">
        <v>127917</v>
      </c>
      <c r="G11" s="158"/>
      <c r="H11" s="159"/>
    </row>
    <row r="12" spans="1:8" x14ac:dyDescent="0.2">
      <c r="A12" s="160"/>
      <c r="B12" s="161"/>
      <c r="C12" s="168"/>
      <c r="D12" s="163">
        <v>90972</v>
      </c>
      <c r="E12" s="164"/>
      <c r="F12" s="165">
        <v>69746</v>
      </c>
      <c r="G12" s="166"/>
      <c r="H12" s="167"/>
    </row>
    <row r="13" spans="1:8" x14ac:dyDescent="0.2">
      <c r="A13" s="148"/>
      <c r="B13" s="153"/>
      <c r="C13" s="169"/>
      <c r="D13" s="170">
        <v>109252</v>
      </c>
      <c r="E13" s="171"/>
      <c r="F13" s="172">
        <v>122880</v>
      </c>
      <c r="G13" s="173"/>
      <c r="H13" s="159"/>
    </row>
    <row r="14" spans="1:8" x14ac:dyDescent="0.2">
      <c r="A14" s="160"/>
      <c r="B14" s="161"/>
      <c r="C14" s="162"/>
      <c r="D14" s="163">
        <v>74161</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2.08</v>
      </c>
      <c r="C19" s="174">
        <f>ROUND(VALUE(SUBSTITUTE(実質収支比率等に係る経年分析!G$48,"▲","-")),2)</f>
        <v>3.49</v>
      </c>
      <c r="D19" s="174">
        <f>ROUND(VALUE(SUBSTITUTE(実質収支比率等に係る経年分析!H$48,"▲","-")),2)</f>
        <v>0.57999999999999996</v>
      </c>
      <c r="E19" s="174">
        <f>ROUND(VALUE(SUBSTITUTE(実質収支比率等に係る経年分析!I$48,"▲","-")),2)</f>
        <v>2.5299999999999998</v>
      </c>
      <c r="F19" s="174">
        <f>ROUND(VALUE(SUBSTITUTE(実質収支比率等に係る経年分析!J$48,"▲","-")),2)</f>
        <v>4.3600000000000003</v>
      </c>
    </row>
    <row r="20" spans="1:11" x14ac:dyDescent="0.2">
      <c r="A20" s="174" t="s">
        <v>53</v>
      </c>
      <c r="B20" s="174">
        <f>ROUND(VALUE(SUBSTITUTE(実質収支比率等に係る経年分析!F$47,"▲","-")),2)</f>
        <v>77.7</v>
      </c>
      <c r="C20" s="174">
        <f>ROUND(VALUE(SUBSTITUTE(実質収支比率等に係る経年分析!G$47,"▲","-")),2)</f>
        <v>74.89</v>
      </c>
      <c r="D20" s="174">
        <f>ROUND(VALUE(SUBSTITUTE(実質収支比率等に係る経年分析!H$47,"▲","-")),2)</f>
        <v>69.56</v>
      </c>
      <c r="E20" s="174">
        <f>ROUND(VALUE(SUBSTITUTE(実質収支比率等に係る経年分析!I$47,"▲","-")),2)</f>
        <v>71.08</v>
      </c>
      <c r="F20" s="174">
        <f>ROUND(VALUE(SUBSTITUTE(実質収支比率等に係る経年分析!J$47,"▲","-")),2)</f>
        <v>71.489999999999995</v>
      </c>
    </row>
    <row r="21" spans="1:11" x14ac:dyDescent="0.2">
      <c r="A21" s="174" t="s">
        <v>54</v>
      </c>
      <c r="B21" s="174">
        <f>IF(ISNUMBER(VALUE(SUBSTITUTE(実質収支比率等に係る経年分析!F$49,"▲","-"))),ROUND(VALUE(SUBSTITUTE(実質収支比率等に係る経年分析!F$49,"▲","-")),2),NA())</f>
        <v>1.17</v>
      </c>
      <c r="C21" s="174">
        <f>IF(ISNUMBER(VALUE(SUBSTITUTE(実質収支比率等に係る経年分析!G$49,"▲","-"))),ROUND(VALUE(SUBSTITUTE(実質収支比率等に係る経年分析!G$49,"▲","-")),2),NA())</f>
        <v>1.7</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1.99</v>
      </c>
      <c r="F21" s="174">
        <f>IF(ISNUMBER(VALUE(SUBSTITUTE(実質収支比率等に係る経年分析!J$49,"▲","-"))),ROUND(VALUE(SUBSTITUTE(実質収支比率等に係る経年分析!J$49,"▲","-")),2),NA())</f>
        <v>2.76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介護保険特別会計（介護サービス事業勘定）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1.1499999999999999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2.27</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2.0299999999999998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2.0699999999999998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2.5299999999999998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4.3600000000000003</v>
      </c>
    </row>
    <row r="36" spans="1:16" x14ac:dyDescent="0.2">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10.27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608</v>
      </c>
      <c r="E42" s="176"/>
      <c r="F42" s="176"/>
      <c r="G42" s="176">
        <f>'実質公債費比率（分子）の構造'!L$52</f>
        <v>590</v>
      </c>
      <c r="H42" s="176"/>
      <c r="I42" s="176"/>
      <c r="J42" s="176">
        <f>'実質公債費比率（分子）の構造'!M$52</f>
        <v>604</v>
      </c>
      <c r="K42" s="176"/>
      <c r="L42" s="176"/>
      <c r="M42" s="176">
        <f>'実質公債費比率（分子）の構造'!N$52</f>
        <v>570</v>
      </c>
      <c r="N42" s="176"/>
      <c r="O42" s="176"/>
      <c r="P42" s="176">
        <f>'実質公債費比率（分子）の構造'!O$52</f>
        <v>572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0</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23</v>
      </c>
      <c r="C45" s="176"/>
      <c r="D45" s="176"/>
      <c r="E45" s="176">
        <f>'実質公債費比率（分子）の構造'!L$49</f>
        <v>25</v>
      </c>
      <c r="F45" s="176"/>
      <c r="G45" s="176"/>
      <c r="H45" s="176">
        <f>'実質公債費比率（分子）の構造'!M$49</f>
        <v>25</v>
      </c>
      <c r="I45" s="176"/>
      <c r="J45" s="176"/>
      <c r="K45" s="176">
        <f>'実質公債費比率（分子）の構造'!N$49</f>
        <v>25</v>
      </c>
      <c r="L45" s="176"/>
      <c r="M45" s="176"/>
      <c r="N45" s="176">
        <f>'実質公債費比率（分子）の構造'!O$49</f>
        <v>26</v>
      </c>
      <c r="O45" s="176"/>
      <c r="P45" s="176"/>
    </row>
    <row r="46" spans="1:16" x14ac:dyDescent="0.2">
      <c r="A46" s="176" t="s">
        <v>64</v>
      </c>
      <c r="B46" s="176">
        <f>'実質公債費比率（分子）の構造'!K$48</f>
        <v>140</v>
      </c>
      <c r="C46" s="176"/>
      <c r="D46" s="176"/>
      <c r="E46" s="176">
        <f>'実質公債費比率（分子）の構造'!L$48</f>
        <v>129</v>
      </c>
      <c r="F46" s="176"/>
      <c r="G46" s="176"/>
      <c r="H46" s="176">
        <f>'実質公債費比率（分子）の構造'!M$48</f>
        <v>81</v>
      </c>
      <c r="I46" s="176"/>
      <c r="J46" s="176"/>
      <c r="K46" s="176">
        <f>'実質公債費比率（分子）の構造'!N$48</f>
        <v>64</v>
      </c>
      <c r="L46" s="176"/>
      <c r="M46" s="176"/>
      <c r="N46" s="176">
        <f>'実質公債費比率（分子）の構造'!O$48</f>
        <v>66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708</v>
      </c>
      <c r="C49" s="176"/>
      <c r="D49" s="176"/>
      <c r="E49" s="176">
        <f>'実質公債費比率（分子）の構造'!L$45</f>
        <v>678</v>
      </c>
      <c r="F49" s="176"/>
      <c r="G49" s="176"/>
      <c r="H49" s="176">
        <f>'実質公債費比率（分子）の構造'!M$45</f>
        <v>723</v>
      </c>
      <c r="I49" s="176"/>
      <c r="J49" s="176"/>
      <c r="K49" s="176">
        <f>'実質公債費比率（分子）の構造'!N$45</f>
        <v>671</v>
      </c>
      <c r="L49" s="176"/>
      <c r="M49" s="176"/>
      <c r="N49" s="176">
        <f>'実質公債費比率（分子）の構造'!O$45</f>
        <v>670</v>
      </c>
      <c r="O49" s="176"/>
      <c r="P49" s="176"/>
    </row>
    <row r="50" spans="1:16" x14ac:dyDescent="0.2">
      <c r="A50" s="176" t="s">
        <v>67</v>
      </c>
      <c r="B50" s="176" t="e">
        <f>NA()</f>
        <v>#N/A</v>
      </c>
      <c r="C50" s="176">
        <f>IF(ISNUMBER('実質公債費比率（分子）の構造'!K$53),'実質公債費比率（分子）の構造'!K$53,NA())</f>
        <v>264</v>
      </c>
      <c r="D50" s="176" t="e">
        <f>NA()</f>
        <v>#N/A</v>
      </c>
      <c r="E50" s="176" t="e">
        <f>NA()</f>
        <v>#N/A</v>
      </c>
      <c r="F50" s="176">
        <f>IF(ISNUMBER('実質公債費比率（分子）の構造'!L$53),'実質公債費比率（分子）の構造'!L$53,NA())</f>
        <v>242</v>
      </c>
      <c r="G50" s="176" t="e">
        <f>NA()</f>
        <v>#N/A</v>
      </c>
      <c r="H50" s="176" t="e">
        <f>NA()</f>
        <v>#N/A</v>
      </c>
      <c r="I50" s="176">
        <f>IF(ISNUMBER('実質公債費比率（分子）の構造'!M$53),'実質公債費比率（分子）の構造'!M$53,NA())</f>
        <v>226</v>
      </c>
      <c r="J50" s="176" t="e">
        <f>NA()</f>
        <v>#N/A</v>
      </c>
      <c r="K50" s="176" t="e">
        <f>NA()</f>
        <v>#N/A</v>
      </c>
      <c r="L50" s="176">
        <f>IF(ISNUMBER('実質公債費比率（分子）の構造'!N$53),'実質公債費比率（分子）の構造'!N$53,NA())</f>
        <v>191</v>
      </c>
      <c r="M50" s="176" t="e">
        <f>NA()</f>
        <v>#N/A</v>
      </c>
      <c r="N50" s="176" t="e">
        <f>NA()</f>
        <v>#N/A</v>
      </c>
      <c r="O50" s="176">
        <f>IF(ISNUMBER('実質公債費比率（分子）の構造'!O$53),'実質公債費比率（分子）の構造'!O$53,NA())</f>
        <v>191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5013</v>
      </c>
      <c r="E56" s="175"/>
      <c r="F56" s="175"/>
      <c r="G56" s="175">
        <f>'将来負担比率（分子）の構造'!J$52</f>
        <v>5018</v>
      </c>
      <c r="H56" s="175"/>
      <c r="I56" s="175"/>
      <c r="J56" s="175">
        <f>'将来負担比率（分子）の構造'!K$52</f>
        <v>4579</v>
      </c>
      <c r="K56" s="175"/>
      <c r="L56" s="175"/>
      <c r="M56" s="175">
        <f>'将来負担比率（分子）の構造'!L$52</f>
        <v>4360</v>
      </c>
      <c r="N56" s="175"/>
      <c r="O56" s="175"/>
      <c r="P56" s="175">
        <f>'将来負担比率（分子）の構造'!M$52</f>
        <v>4141</v>
      </c>
    </row>
    <row r="57" spans="1:16" x14ac:dyDescent="0.2">
      <c r="A57" s="175" t="s">
        <v>42</v>
      </c>
      <c r="B57" s="175"/>
      <c r="C57" s="175"/>
      <c r="D57" s="175">
        <f>'将来負担比率（分子）の構造'!I$51</f>
        <v>39</v>
      </c>
      <c r="E57" s="175"/>
      <c r="F57" s="175"/>
      <c r="G57" s="175">
        <f>'将来負担比率（分子）の構造'!J$51</f>
        <v>103</v>
      </c>
      <c r="H57" s="175"/>
      <c r="I57" s="175"/>
      <c r="J57" s="175">
        <f>'将来負担比率（分子）の構造'!K$51</f>
        <v>130</v>
      </c>
      <c r="K57" s="175"/>
      <c r="L57" s="175"/>
      <c r="M57" s="175">
        <f>'将来負担比率（分子）の構造'!L$51</f>
        <v>174</v>
      </c>
      <c r="N57" s="175"/>
      <c r="O57" s="175"/>
      <c r="P57" s="175">
        <f>'将来負担比率（分子）の構造'!M$51</f>
        <v>152</v>
      </c>
    </row>
    <row r="58" spans="1:16" x14ac:dyDescent="0.2">
      <c r="A58" s="175" t="s">
        <v>41</v>
      </c>
      <c r="B58" s="175"/>
      <c r="C58" s="175"/>
      <c r="D58" s="175">
        <f>'将来負担比率（分子）の構造'!I$50</f>
        <v>4725</v>
      </c>
      <c r="E58" s="175"/>
      <c r="F58" s="175"/>
      <c r="G58" s="175">
        <f>'将来負担比率（分子）の構造'!J$50</f>
        <v>4814</v>
      </c>
      <c r="H58" s="175"/>
      <c r="I58" s="175"/>
      <c r="J58" s="175">
        <f>'将来負担比率（分子）の構造'!K$50</f>
        <v>5178</v>
      </c>
      <c r="K58" s="175"/>
      <c r="L58" s="175"/>
      <c r="M58" s="175">
        <f>'将来負担比率（分子）の構造'!L$50</f>
        <v>5460</v>
      </c>
      <c r="N58" s="175"/>
      <c r="O58" s="175"/>
      <c r="P58" s="175">
        <f>'将来負担比率（分子）の構造'!M$50</f>
        <v>5856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792</v>
      </c>
      <c r="C62" s="175"/>
      <c r="D62" s="175"/>
      <c r="E62" s="175">
        <f>'将来負担比率（分子）の構造'!J$45</f>
        <v>752</v>
      </c>
      <c r="F62" s="175"/>
      <c r="G62" s="175"/>
      <c r="H62" s="175">
        <f>'将来負担比率（分子）の構造'!K$45</f>
        <v>744</v>
      </c>
      <c r="I62" s="175"/>
      <c r="J62" s="175"/>
      <c r="K62" s="175">
        <f>'将来負担比率（分子）の構造'!L$45</f>
        <v>755</v>
      </c>
      <c r="L62" s="175"/>
      <c r="M62" s="175"/>
      <c r="N62" s="175">
        <f>'将来負担比率（分子）の構造'!M$45</f>
        <v>726</v>
      </c>
      <c r="O62" s="175"/>
      <c r="P62" s="175"/>
    </row>
    <row r="63" spans="1:16" x14ac:dyDescent="0.2">
      <c r="A63" s="175" t="s">
        <v>34</v>
      </c>
      <c r="B63" s="175">
        <f>'将来負担比率（分子）の構造'!I$44</f>
        <v>132</v>
      </c>
      <c r="C63" s="175"/>
      <c r="D63" s="175"/>
      <c r="E63" s="175">
        <f>'将来負担比率（分子）の構造'!J$44</f>
        <v>143</v>
      </c>
      <c r="F63" s="175"/>
      <c r="G63" s="175"/>
      <c r="H63" s="175">
        <f>'将来負担比率（分子）の構造'!K$44</f>
        <v>121</v>
      </c>
      <c r="I63" s="175"/>
      <c r="J63" s="175"/>
      <c r="K63" s="175">
        <f>'将来負担比率（分子）の構造'!L$44</f>
        <v>99</v>
      </c>
      <c r="L63" s="175"/>
      <c r="M63" s="175"/>
      <c r="N63" s="175">
        <f>'将来負担比率（分子）の構造'!M$44</f>
        <v>73</v>
      </c>
      <c r="O63" s="175"/>
      <c r="P63" s="175"/>
    </row>
    <row r="64" spans="1:16" x14ac:dyDescent="0.2">
      <c r="A64" s="175" t="s">
        <v>33</v>
      </c>
      <c r="B64" s="175">
        <f>'将来負担比率（分子）の構造'!I$43</f>
        <v>857</v>
      </c>
      <c r="C64" s="175"/>
      <c r="D64" s="175"/>
      <c r="E64" s="175">
        <f>'将来負担比率（分子）の構造'!J$43</f>
        <v>844</v>
      </c>
      <c r="F64" s="175"/>
      <c r="G64" s="175"/>
      <c r="H64" s="175">
        <f>'将来負担比率（分子）の構造'!K$43</f>
        <v>686</v>
      </c>
      <c r="I64" s="175"/>
      <c r="J64" s="175"/>
      <c r="K64" s="175">
        <f>'将来負担比率（分子）の構造'!L$43</f>
        <v>489</v>
      </c>
      <c r="L64" s="175"/>
      <c r="M64" s="175"/>
      <c r="N64" s="175">
        <f>'将来負担比率（分子）の構造'!M$43</f>
        <v>341</v>
      </c>
      <c r="O64" s="175"/>
      <c r="P64" s="175"/>
    </row>
    <row r="65" spans="1:16" x14ac:dyDescent="0.2">
      <c r="A65" s="175" t="s">
        <v>32</v>
      </c>
      <c r="B65" s="175">
        <f>'将来負担比率（分子）の構造'!I$42</f>
        <v>0</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f>'将来負担比率（分子）の構造'!M$42</f>
        <v>0</v>
      </c>
      <c r="O65" s="175"/>
      <c r="P65" s="175"/>
    </row>
    <row r="66" spans="1:16" x14ac:dyDescent="0.2">
      <c r="A66" s="175" t="s">
        <v>31</v>
      </c>
      <c r="B66" s="175">
        <f>'将来負担比率（分子）の構造'!I$41</f>
        <v>6025</v>
      </c>
      <c r="C66" s="175"/>
      <c r="D66" s="175"/>
      <c r="E66" s="175">
        <f>'将来負担比率（分子）の構造'!J$41</f>
        <v>5992</v>
      </c>
      <c r="F66" s="175"/>
      <c r="G66" s="175"/>
      <c r="H66" s="175">
        <f>'将来負担比率（分子）の構造'!K$41</f>
        <v>5604</v>
      </c>
      <c r="I66" s="175"/>
      <c r="J66" s="175"/>
      <c r="K66" s="175">
        <f>'将来負担比率（分子）の構造'!L$41</f>
        <v>5203</v>
      </c>
      <c r="L66" s="175"/>
      <c r="M66" s="175"/>
      <c r="N66" s="175">
        <f>'将来負担比率（分子）の構造'!M$41</f>
        <v>4991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2438</v>
      </c>
      <c r="C72" s="179">
        <f>基金残高に係る経年分析!G55</f>
        <v>2440</v>
      </c>
      <c r="D72" s="179">
        <f>基金残高に係る経年分析!H55</f>
        <v>2472</v>
      </c>
    </row>
    <row r="73" spans="1:16" x14ac:dyDescent="0.2">
      <c r="A73" s="178" t="s">
        <v>74</v>
      </c>
      <c r="B73" s="179">
        <f>基金残高に係る経年分析!F56</f>
        <v>880</v>
      </c>
      <c r="C73" s="179">
        <f>基金残高に係る経年分析!G56</f>
        <v>1081</v>
      </c>
      <c r="D73" s="179">
        <f>基金残高に係る経年分析!H56</f>
        <v>1331</v>
      </c>
    </row>
    <row r="74" spans="1:16" x14ac:dyDescent="0.2">
      <c r="A74" s="178" t="s">
        <v>75</v>
      </c>
      <c r="B74" s="179">
        <f>基金残高に係る経年分析!F57</f>
        <v>1445</v>
      </c>
      <c r="C74" s="179">
        <f>基金残高に係る経年分析!G57</f>
        <v>1511</v>
      </c>
      <c r="D74" s="179">
        <f>基金残高に係る経年分析!H57</f>
        <v>1637</v>
      </c>
    </row>
  </sheetData>
  <sheetProtection algorithmName="SHA-512" hashValue="UUxQvxiVPFvea7fOGJ/DcNmWhUoWRI1rZSQoW3I4naRrty2wg6rQCcC9Ujl8Bp1bbrTyakDbbjKPrIHL6AjD9Q==" saltValue="12U6MT5fShHkIBRXw4qS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2025-03-31T05:30:24Z</cp:lastPrinted>
  <dcterms:created xsi:type="dcterms:W3CDTF">2025-02-19T00:36:10Z</dcterms:created>
  <dcterms:modified xsi:type="dcterms:W3CDTF">2025-03-31T05:39:45Z</dcterms:modified>
  <cp:category/>
</cp:coreProperties>
</file>