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12_企画財政課\400_財政係\02主事\10_財政公表\12財政状況資料集（H22～）\R060306【財政状況資料集】（R04決算）\"/>
    </mc:Choice>
  </mc:AlternateContent>
  <bookViews>
    <workbookView xWindow="0" yWindow="0" windowWidth="15360" windowHeight="763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<sst xmlns="http://schemas.openxmlformats.org/spreadsheetml/2006/main" count="1093" uniqueCount="593">
  <si>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</si>
  <si>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</si>
  <si>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</si>
  <si>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</si>
  <si>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</si>
  <si>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</si>
  <si>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</si>
  <si>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</si>
  <si>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</si>
  <si>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</si>
  <si>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</si>
  <si>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</si>
  <si>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</si>
  <si>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</si>
  <si>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</si>
  <si>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</si>
  <si>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</si>
  <si>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</si>
  <si>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</si>
  <si>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</si>
  <si>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</si>
  <si>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</si>
  <si>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</si>
  <si>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</si>
  <si>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</si>
  <si>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</si>
  <si>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</si>
  <si>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</si>
  <si>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</si>
  <si>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</si>
  <si>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</si>
  <si>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</si>
  <si>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</si>
  <si>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</si>
  <si>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</si>
  <si>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</si>
  <si>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</si>
  <si>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</si>
  <si>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</si>
  <si>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</si>
  <si>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</si>
  <si>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</si>
  <si>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</si>
  <si>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</si>
  <si>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</si>
  <si>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</si>
  <si>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</si>
  <si>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</si>
  <si>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</si>
  <si>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</si>
  <si>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</si>
  <si>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</si>
  <si>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</si>
  <si>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</si>
  <si>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</si>
  <si>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</si>
  <si>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</si>
  <si>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</si>
  <si>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</si>
  <si>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</si>
  <si>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</si>
  <si>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</si>
  <si>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</si>
  <si>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</si>
  <si>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</si>
  <si>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</si>
  <si>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</si>
  <si>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</si>
  <si>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</si>
  <si>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</si>
  <si>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</si>
  <si>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</si>
  <si>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</si>
  <si>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</si>
  <si>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</si>
  <si>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</si>
  <si>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</si>
  <si>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</si>
  <si>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</si>
  <si>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</si>
  <si>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</si>
  <si>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</si>
  <si>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</si>
  <si>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</si>
  <si>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</si>
  <si>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</si>
  <si>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</si>
  <si>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</si>
  <si>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</si>
  <si>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</si>
  <si>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</si>
  <si>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</si>
  <si>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</si>
  <si>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</si>
  <si>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</si>
  <si>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</si>
  <si>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</si>
  <si>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</si>
  <si>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</si>
  <si>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住田町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</si>
  <si>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</si>
  <si>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</si>
  <si>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</si>
  <si>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</si>
  <si>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</si>
  <si>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</si>
  <si>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</si>
  <si>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</si>
  <si>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</si>
  <si>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</si>
  <si>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</si>
  <si>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</si>
  <si>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</si>
  <si>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</si>
  <si>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</si>
  <si>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</si>
  <si>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</si>
  <si>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</si>
  <si>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</si>
  <si>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</si>
  <si>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</si>
  <si>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</si>
  <si>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</si>
  <si>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</si>
  <si>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</si>
  <si>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</si>
  <si>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</si>
  <si>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</si>
  <si>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</si>
  <si>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</si>
  <si>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</si>
  <si>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</si>
  <si>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</si>
  <si>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</si>
  <si>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</si>
  <si>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</si>
  <si>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</si>
  <si>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</si>
  <si>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</si>
  <si>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</si>
  <si>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</si>
  <si>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</si>
  <si>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</si>
  <si>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</si>
  <si>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</si>
  <si>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</si>
  <si>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</si>
  <si>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</si>
  <si>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</si>
  <si>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</si>
  <si>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</si>
  <si>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</si>
  <si>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</si>
  <si>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</si>
  <si>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</si>
  <si>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</si>
  <si>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</si>
  <si>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</si>
  <si>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</si>
  <si>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</si>
  <si>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</si>
  <si>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</si>
  <si>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</si>
  <si>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</si>
  <si>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</si>
  <si>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</si>
  <si>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</si>
  <si>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</si>
  <si>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</si>
  <si>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</si>
  <si>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</si>
  <si>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</si>
  <si>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</si>
  <si>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</si>
  <si>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</si>
  <si>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</si>
  <si>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</si>
  <si>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</si>
  <si>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</si>
  <si>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</si>
  <si>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</si>
  <si>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</si>
  <si>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</si>
  <si>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</si>
  <si>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</si>
  <si>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</si>
  <si>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</si>
  <si>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</si>
  <si>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</si>
  <si>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</si>
  <si>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</si>
  <si>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</si>
  <si>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</si>
  <si>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</si>
  <si>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</si>
  <si>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</si>
  <si>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</si>
  <si>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</si>
  <si>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</si>
  <si>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</si>
  <si>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</si>
  <si>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</si>
  <si>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</si>
  <si>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</si>
  <si>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</si>
  <si>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</si>
  <si>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</si>
  <si>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</si>
  <si>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</si>
  <si>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</si>
  <si>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</si>
  <si>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</si>
  <si>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</si>
  <si>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</si>
  <si>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</si>
  <si>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</si>
  <si>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</si>
  <si>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岩手県住田町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</si>
  <si>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</si>
  <si>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</si>
  <si>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</si>
  <si>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</si>
  <si>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</si>
  <si>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</si>
  <si>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</si>
  <si>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</si>
  <si>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</si>
  <si>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</si>
  <si>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</si>
  <si>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</si>
  <si>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</si>
  <si>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</si>
  <si>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</si>
  <si>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</si>
  <si>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</si>
  <si>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</si>
  <si>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</si>
  <si>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</si>
  <si>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</si>
  <si>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</si>
  <si>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</si>
  <si>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</si>
  <si>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</si>
  <si>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</si>
  <si>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</si>
  <si>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</si>
  <si>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</si>
  <si>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</si>
  <si>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</si>
  <si>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</si>
  <si>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</si>
  <si>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</si>
  <si>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</si>
  <si>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</si>
  <si>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</si>
  <si>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</si>
  <si>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</si>
  <si>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</si>
  <si>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</si>
  <si>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</si>
  <si>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</si>
  <si>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</si>
  <si>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</si>
  <si>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</si>
  <si>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</si>
  <si>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</si>
  <si>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</si>
  <si>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</si>
  <si>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</si>
  <si>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</si>
  <si>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</si>
  <si>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</si>
  <si>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</si>
  <si>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</si>
  <si>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</si>
  <si>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</si>
  <si>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</si>
  <si>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</si>
  <si>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</si>
  <si>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</si>
  <si>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</si>
  <si>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</si>
  <si>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</si>
  <si>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</si>
  <si>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</si>
  <si>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</si>
  <si>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</si>
  <si>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</si>
  <si>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</si>
  <si>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</si>
  <si>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</si>
  <si>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</si>
  <si>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</si>
  <si>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</si>
  <si>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</si>
  <si>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</si>
  <si>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</si>
  <si>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</si>
  <si>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</si>
  <si>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</si>
  <si>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</si>
  <si>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</si>
  <si>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</si>
  <si>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</si>
  <si>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</si>
  <si>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</si>
  <si>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</si>
  <si>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</si>
  <si>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</si>
  <si>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</si>
  <si>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</si>
  <si>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</si>
  <si>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</si>
  <si>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</si>
  <si>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</si>
  <si>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</si>
  <si>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</si>
  <si>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</si>
  <si>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</si>
  <si>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</si>
  <si>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</si>
  <si>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</si>
  <si>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</si>
  <si>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</si>
  <si>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</si>
  <si>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</si>
  <si>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</si>
  <si>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</si>
  <si>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</si>
  <si>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</si>
  <si>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</si>
  <si>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</si>
  <si>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</si>
  <si>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</si>
  <si>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</si>
  <si>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</si>
  <si>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</si>
  <si>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</si>
  <si>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</si>
  <si>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</si>
  <si>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</si>
  <si>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</si>
  <si>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</si>
  <si>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</si>
  <si>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</si>
  <si>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</si>
  <si>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</si>
  <si>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</si>
  <si>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</si>
  <si>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</si>
  <si>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</si>
  <si>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</si>
  <si>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</si>
  <si>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</si>
  <si>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</si>
  <si>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</si>
  <si>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</si>
  <si>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</si>
  <si>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</si>
  <si>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</si>
  <si>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</si>
  <si>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</si>
  <si>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</si>
  <si>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</si>
  <si>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</si>
  <si>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</si>
  <si>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</si>
  <si>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</si>
  <si>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</si>
  <si>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岩手県住田町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</si>
  <si>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</si>
  <si>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</si>
  <si>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</si>
  <si>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</si>
  <si>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</si>
  <si>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</si>
  <si>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</si>
  <si>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</si>
  <si>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</si>
  <si>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</si>
  <si>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</si>
  <si>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</si>
  <si>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</si>
  <si>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</si>
  <si>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</si>
  <si>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</si>
  <si>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</si>
  <si>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</si>
  <si>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</si>
  <si>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</si>
  <si>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</si>
  <si>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</si>
  <si>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</si>
  <si>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</si>
  <si>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</si>
  <si>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</si>
  <si>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</si>
  <si>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</si>
  <si>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</si>
  <si>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</si>
  <si>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</si>
  <si>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</si>
  <si>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</si>
  <si>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</si>
  <si>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</si>
  <si>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</si>
  <si>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</si>
  <si>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</si>
  <si>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</si>
  <si>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</si>
  <si>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</si>
  <si>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</si>
  <si>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</si>
  <si>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</si>
  <si>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</si>
  <si>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</si>
  <si>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</si>
  <si>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</si>
  <si>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</si>
  <si>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</si>
  <si>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</si>
  <si>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</si>
  <si>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</si>
  <si>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</si>
  <si>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</si>
  <si>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</si>
  <si>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</si>
  <si>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</si>
  <si>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</si>
  <si>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</si>
  <si>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</si>
  <si>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</si>
  <si>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</si>
  <si>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</si>
  <si>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</si>
  <si>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</si>
  <si>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</si>
  <si>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</si>
  <si>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</si>
  <si>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</si>
  <si>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</si>
  <si>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</si>
  <si>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</si>
  <si>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</si>
  <si>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</si>
  <si>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</si>
  <si>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</si>
  <si>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</si>
  <si>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</si>
  <si>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</si>
  <si>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</si>
  <si>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</si>
  <si>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</si>
  <si>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</si>
  <si>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</si>
  <si>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</si>
  <si>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</si>
  <si>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</si>
  <si>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</si>
  <si>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</si>
  <si>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</si>
  <si>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</si>
  <si>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</si>
  <si>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</si>
  <si>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</si>
  <si>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</si>
  <si>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</si>
  <si>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</si>
  <si>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</si>
  <si>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</si>
  <si>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</si>
  <si>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</si>
  <si>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</si>
  <si>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</si>
  <si>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</si>
  <si>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</si>
  <si>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介護保険特別会計（介護保険事業勘定）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</si>
  <si>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</si>
  <si>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</si>
  <si>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</si>
  <si>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</si>
  <si>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</si>
  <si>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</si>
  <si>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</si>
  <si>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</si>
  <si>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</si>
  <si>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</si>
  <si>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</si>
  <si>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</si>
  <si>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</si>
  <si>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</si>
  <si>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</si>
  <si>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</si>
  <si>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</si>
  <si>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</si>
  <si>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</si>
  <si>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</si>
  <si>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</si>
  <si>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</si>
  <si>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</si>
  <si>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</si>
  <si>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</si>
  <si>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</si>
  <si>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</si>
  <si>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</si>
  <si>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</si>
  <si>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</si>
  <si>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</si>
  <si>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</si>
  <si>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</si>
  <si>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</si>
  <si>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</si>
  <si>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</si>
  <si>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</si>
  <si>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</si>
  <si>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</si>
  <si>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</si>
  <si>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</si>
  <si>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</si>
  <si>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</si>
  <si>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</si>
  <si>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</si>
  <si>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</si>
  <si>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</si>
  <si>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</si>
  <si>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</si>
  <si>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</si>
  <si>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</si>
  <si>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</si>
  <si>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</si>
  <si>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</si>
  <si>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</si>
  <si>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</si>
  <si>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</si>
  <si>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</si>
  <si>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</si>
  <si>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</si>
  <si>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</si>
  <si>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</si>
  <si>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</si>
  <si>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</si>
  <si>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</si>
  <si>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</si>
  <si>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</si>
  <si>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</si>
  <si>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</si>
  <si>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</si>
  <si>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</si>
  <si>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</si>
  <si>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</si>
  <si>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</si>
  <si>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</si>
  <si>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</si>
  <si>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</si>
  <si>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</si>
  <si>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</si>
  <si>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</si>
  <si>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</si>
  <si>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</si>
  <si>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</si>
  <si>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3.74</t>
  </si>
  <si>
    <t>▲ 2.60</t>
  </si>
  <si>
    <t>簡易水道事業会計</t>
  </si>
  <si>
    <t>下水道事業会計</t>
  </si>
  <si>
    <t>一般会計</t>
  </si>
  <si>
    <t>国民健康保険特別会計</t>
  </si>
  <si>
    <t>介護保険特別会計（保険事業勘定）</t>
  </si>
  <si>
    <t>介護保険特別会計（介護サービス事業勘定）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</si>
  <si>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</si>
  <si>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</si>
  <si>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</si>
  <si>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</si>
  <si>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</si>
  <si>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</si>
  <si>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</si>
  <si>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</si>
  <si>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</si>
  <si>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地域情報通信基盤施設整備基金</t>
    <rPh sb="0" eb="8">
      <t>チイキジョウホウツウシンキバン</t>
    </rPh>
    <rPh sb="8" eb="14">
      <t>シセツセイビキキン</t>
    </rPh>
    <phoneticPr fontId="5"/>
  </si>
  <si>
    <t>福祉基金</t>
    <rPh sb="0" eb="4">
      <t>フクシキキン</t>
    </rPh>
    <phoneticPr fontId="2"/>
  </si>
  <si>
    <t>まちづくり応援基金</t>
    <rPh sb="5" eb="9">
      <t>オウエンキキン</t>
    </rPh>
    <phoneticPr fontId="2"/>
  </si>
  <si>
    <t>ふるさとの森林づくり基金</t>
    <rPh sb="5" eb="7">
      <t>シンリン</t>
    </rPh>
    <rPh sb="10" eb="12">
      <t>キキン</t>
    </rPh>
    <phoneticPr fontId="2"/>
  </si>
  <si>
    <t>地域活性化基金</t>
    <rPh sb="0" eb="7">
      <t>チイキカッセイカキキン</t>
    </rPh>
    <phoneticPr fontId="2"/>
  </si>
  <si>
    <t>-</t>
    <phoneticPr fontId="2"/>
  </si>
  <si>
    <t>岩手県市町村総合事務組合（一般会計）</t>
  </si>
  <si>
    <t>岩手県市町村総合事務組合（特別会計）</t>
    <rPh sb="13" eb="15">
      <t>トクベツ</t>
    </rPh>
    <phoneticPr fontId="2"/>
  </si>
  <si>
    <t>気仙広域連合（一般会計）</t>
    <rPh sb="0" eb="2">
      <t>ケセン</t>
    </rPh>
    <rPh sb="2" eb="4">
      <t>コウイキ</t>
    </rPh>
    <rPh sb="4" eb="6">
      <t>レンゴウ</t>
    </rPh>
    <rPh sb="7" eb="11">
      <t>イッパンカイケイ</t>
    </rPh>
    <phoneticPr fontId="2"/>
  </si>
  <si>
    <t>気仙広域連合（特別会計）</t>
    <rPh sb="0" eb="2">
      <t>ケセン</t>
    </rPh>
    <rPh sb="2" eb="4">
      <t>コウイキ</t>
    </rPh>
    <rPh sb="4" eb="6">
      <t>レンゴウ</t>
    </rPh>
    <rPh sb="7" eb="9">
      <t>トクベツ</t>
    </rPh>
    <rPh sb="9" eb="11">
      <t>カイケイ</t>
    </rPh>
    <phoneticPr fontId="2"/>
  </si>
  <si>
    <t>大船渡地区消防組合</t>
    <rPh sb="0" eb="3">
      <t>オオフナト</t>
    </rPh>
    <rPh sb="3" eb="5">
      <t>チク</t>
    </rPh>
    <rPh sb="5" eb="7">
      <t>ショウボウ</t>
    </rPh>
    <rPh sb="7" eb="9">
      <t>クミアイ</t>
    </rPh>
    <phoneticPr fontId="2"/>
  </si>
  <si>
    <t>大船渡地区環境衛生組合</t>
    <rPh sb="0" eb="3">
      <t>オオフナト</t>
    </rPh>
    <rPh sb="3" eb="5">
      <t>チク</t>
    </rPh>
    <rPh sb="5" eb="7">
      <t>カンキョウ</t>
    </rPh>
    <rPh sb="7" eb="9">
      <t>エイセイ</t>
    </rPh>
    <rPh sb="9" eb="11">
      <t>クミアイ</t>
    </rPh>
    <phoneticPr fontId="2"/>
  </si>
  <si>
    <t>岩手沿岸南部広域環境組合</t>
    <rPh sb="0" eb="2">
      <t>イワテ</t>
    </rPh>
    <rPh sb="2" eb="4">
      <t>エンガン</t>
    </rPh>
    <rPh sb="4" eb="6">
      <t>ナンブ</t>
    </rPh>
    <rPh sb="6" eb="8">
      <t>コウイキ</t>
    </rPh>
    <rPh sb="8" eb="10">
      <t>カンキョウ</t>
    </rPh>
    <rPh sb="10" eb="12">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</si>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</sst>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5884-480C-8334-F995BE906F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71871</c:v>
                </c:pt>
                <c:pt idx="1">
                  <c:v>69365</c:v>
                </c:pt>
                <c:pt idx="2">
                  <c:v>140156</c:v>
                </c:pt>
                <c:pt idx="3">
                  <c:v>98192</c:v>
                </c:pt>
                <c:pt idx="4">
                  <c:v>103741</c:v>
                </c:pt>
              </c:numCache>
            </c:numRef>
          </c:val>
          <c:smooth val="0"/>
          <c:extLst>
            <c:ext xmlns:c16="http://schemas.microsoft.com/office/drawing/2014/chart" uri="{C3380CC4-5D6E-409C-BE32-E72D297353CC}">
              <c16:uniqueId val="{00000001-5884-480C-8334-F995BE906F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4.1500000000000004</c:v>
                </c:pt>
                <c:pt idx="1">
                  <c:v>2.08</c:v>
                </c:pt>
                <c:pt idx="2">
                  <c:v>3.49</c:v>
                </c:pt>
                <c:pt idx="3">
                  <c:v>0.57999999999999996</c:v>
                </c:pt>
                <c:pt idx="4">
                  <c:v>2.5299999999999998</c:v>
                </c:pt>
              </c:numCache>
            </c:numRef>
          </c:val>
          <c:extLst>
            <c:ext xmlns:c16="http://schemas.microsoft.com/office/drawing/2014/chart" uri="{C3380CC4-5D6E-409C-BE32-E72D297353CC}">
              <c16:uniqueId val="{00000000-F0DB-4972-AE00-27DA52FC05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74.61</c:v>
                </c:pt>
                <c:pt idx="1">
                  <c:v>77.7</c:v>
                </c:pt>
                <c:pt idx="2">
                  <c:v>74.89</c:v>
                </c:pt>
                <c:pt idx="3">
                  <c:v>69.56</c:v>
                </c:pt>
                <c:pt idx="4">
                  <c:v>71.08</c:v>
                </c:pt>
              </c:numCache>
            </c:numRef>
          </c:val>
          <c:extLst>
            <c:ext xmlns:c16="http://schemas.microsoft.com/office/drawing/2014/chart" uri="{C3380CC4-5D6E-409C-BE32-E72D297353CC}">
              <c16:uniqueId val="{00000001-F0DB-4972-AE00-27DA52FC05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-3.74</c:v>
                </c:pt>
                <c:pt idx="1">
                  <c:v>1.17</c:v>
                </c:pt>
                <c:pt idx="2">
                  <c:v>1.7</c:v>
                </c:pt>
                <c:pt idx="3">
                  <c:v>-2.6</c:v>
                </c:pt>
                <c:pt idx="4">
                  <c:v>1.99</c:v>
                </c:pt>
              </c:numCache>
            </c:numRef>
          </c:val>
          <c:smooth val="0"/>
          <c:extLst>
            <c:ext xmlns:c16="http://schemas.microsoft.com/office/drawing/2014/chart" uri="{C3380CC4-5D6E-409C-BE32-E72D297353CC}">
              <c16:uniqueId val="{00000002-F0DB-4972-AE00-27DA52FC05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0.67</c:v>
                </c:pt>
                <c:pt idx="2">
                  <c:v>#N/A</c:v>
                </c:pt>
                <c:pt idx="3">
                  <c:v>7.07</c:v>
                </c:pt>
                <c:pt idx="4">
                  <c:v>0</c:v>
                </c:pt>
                <c:pt idx="5">
                  <c:v>0</c:v>
                </c:pt>
                <c:pt idx="6">
                  <c:v>0</c:v>
                </c:pt>
                <c:pt idx="7">
                  <c:v>0</c:v>
                </c:pt>
                <c:pt idx="8">
                  <c:v>0</c:v>
                </c:pt>
                <c:pt idx="9">
                  <c:v>0</c:v>
                </c:pt>
              </c:numCache>
            </c:numRef>
          </c:val>
          <c:extLst>
            <c:ext xmlns:c16="http://schemas.microsoft.com/office/drawing/2014/chart" uri="{C3380CC4-5D6E-409C-BE32-E72D297353CC}">
              <c16:uniqueId val="{00000000-CA68-4D76-9A31-9EA0C87185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68-4D76-9A31-9EA0C87185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68-4D76-9A31-9EA0C871854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A68-4D76-9A31-9EA0C871854B}"/>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7.0000000000000007E-2</c:v>
                </c:pt>
                <c:pt idx="4">
                  <c:v>#N/A</c:v>
                </c:pt>
                <c:pt idx="5">
                  <c:v>0</c:v>
                </c:pt>
                <c:pt idx="6">
                  <c:v>#N/A</c:v>
                </c:pt>
                <c:pt idx="7">
                  <c:v>0.01</c:v>
                </c:pt>
                <c:pt idx="8">
                  <c:v>#N/A</c:v>
                </c:pt>
                <c:pt idx="9">
                  <c:v>0.02</c:v>
                </c:pt>
              </c:numCache>
            </c:numRef>
          </c:val>
          <c:extLst>
            <c:ext xmlns:c16="http://schemas.microsoft.com/office/drawing/2014/chart" uri="{C3380CC4-5D6E-409C-BE32-E72D297353CC}">
              <c16:uniqueId val="{00000004-CA68-4D76-9A31-9EA0C871854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0.78</c:v>
                </c:pt>
                <c:pt idx="4">
                  <c:v>#N/A</c:v>
                </c:pt>
                <c:pt idx="5">
                  <c:v>0.6</c:v>
                </c:pt>
                <c:pt idx="6">
                  <c:v>#N/A</c:v>
                </c:pt>
                <c:pt idx="7">
                  <c:v>0.83</c:v>
                </c:pt>
                <c:pt idx="8">
                  <c:v>#N/A</c:v>
                </c:pt>
                <c:pt idx="9">
                  <c:v>1.1499999999999999</c:v>
                </c:pt>
              </c:numCache>
            </c:numRef>
          </c:val>
          <c:extLst>
            <c:ext xmlns:c16="http://schemas.microsoft.com/office/drawing/2014/chart" uri="{C3380CC4-5D6E-409C-BE32-E72D297353CC}">
              <c16:uniqueId val="{00000005-CA68-4D76-9A31-9EA0C871854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1.76</c:v>
                </c:pt>
                <c:pt idx="2">
                  <c:v>#N/A</c:v>
                </c:pt>
                <c:pt idx="3">
                  <c:v>1.56</c:v>
                </c:pt>
                <c:pt idx="4">
                  <c:v>#N/A</c:v>
                </c:pt>
                <c:pt idx="5">
                  <c:v>2.21</c:v>
                </c:pt>
                <c:pt idx="6">
                  <c:v>#N/A</c:v>
                </c:pt>
                <c:pt idx="7">
                  <c:v>1.96</c:v>
                </c:pt>
                <c:pt idx="8">
                  <c:v>#N/A</c:v>
                </c:pt>
                <c:pt idx="9">
                  <c:v>2.17</c:v>
                </c:pt>
              </c:numCache>
            </c:numRef>
          </c:val>
          <c:extLst>
            <c:ext xmlns:c16="http://schemas.microsoft.com/office/drawing/2014/chart" uri="{C3380CC4-5D6E-409C-BE32-E72D297353CC}">
              <c16:uniqueId val="{00000006-CA68-4D76-9A31-9EA0C871854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4.1500000000000004</c:v>
                </c:pt>
                <c:pt idx="2">
                  <c:v>#N/A</c:v>
                </c:pt>
                <c:pt idx="3">
                  <c:v>2.0699999999999998</c:v>
                </c:pt>
                <c:pt idx="4">
                  <c:v>#N/A</c:v>
                </c:pt>
                <c:pt idx="5">
                  <c:v>3.48</c:v>
                </c:pt>
                <c:pt idx="6">
                  <c:v>#N/A</c:v>
                </c:pt>
                <c:pt idx="7">
                  <c:v>6.17</c:v>
                </c:pt>
                <c:pt idx="8">
                  <c:v>#N/A</c:v>
                </c:pt>
                <c:pt idx="9">
                  <c:v>2.5299999999999998</c:v>
                </c:pt>
              </c:numCache>
            </c:numRef>
          </c:val>
          <c:extLst>
            <c:ext xmlns:c16="http://schemas.microsoft.com/office/drawing/2014/chart" uri="{C3380CC4-5D6E-409C-BE32-E72D297353CC}">
              <c16:uniqueId val="{00000007-CA68-4D76-9A31-9EA0C871854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1.77</c:v>
                </c:pt>
                <c:pt idx="6">
                  <c:v>#N/A</c:v>
                </c:pt>
                <c:pt idx="7">
                  <c:v>2.0299999999999998</c:v>
                </c:pt>
                <c:pt idx="8">
                  <c:v>#N/A</c:v>
                </c:pt>
                <c:pt idx="9">
                  <c:v>2.58</c:v>
                </c:pt>
              </c:numCache>
            </c:numRef>
          </c:val>
          <c:extLst>
            <c:ext xmlns:c16="http://schemas.microsoft.com/office/drawing/2014/chart" uri="{C3380CC4-5D6E-409C-BE32-E72D297353CC}">
              <c16:uniqueId val="{00000008-CA68-4D76-9A31-9EA0C871854B}"/>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7.89</c:v>
                </c:pt>
                <c:pt idx="6">
                  <c:v>#N/A</c:v>
                </c:pt>
                <c:pt idx="7">
                  <c:v>7.99</c:v>
                </c:pt>
                <c:pt idx="8">
                  <c:v>#N/A</c:v>
                </c:pt>
                <c:pt idx="9">
                  <c:v>9.7100000000000009</c:v>
                </c:pt>
              </c:numCache>
            </c:numRef>
          </c:val>
          <c:extLst>
            <c:ext xmlns:c16="http://schemas.microsoft.com/office/drawing/2014/chart" uri="{C3380CC4-5D6E-409C-BE32-E72D297353CC}">
              <c16:uniqueId val="{00000009-CA68-4D76-9A31-9EA0C87185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637</c:v>
                </c:pt>
                <c:pt idx="5">
                  <c:v>608</c:v>
                </c:pt>
                <c:pt idx="8">
                  <c:v>590</c:v>
                </c:pt>
                <c:pt idx="11">
                  <c:v>604</c:v>
                </c:pt>
                <c:pt idx="14">
                  <c:v>570</c:v>
                </c:pt>
              </c:numCache>
            </c:numRef>
          </c:val>
          <c:extLst>
            <c:ext xmlns:c16="http://schemas.microsoft.com/office/drawing/2014/chart" uri="{C3380CC4-5D6E-409C-BE32-E72D297353CC}">
              <c16:uniqueId val="{00000000-11B4-460D-8556-689440494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B4-460D-8556-689440494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0</c:v>
                </c:pt>
                <c:pt idx="9">
                  <c:v>1</c:v>
                </c:pt>
                <c:pt idx="12">
                  <c:v>1</c:v>
                </c:pt>
              </c:numCache>
            </c:numRef>
          </c:val>
          <c:extLst>
            <c:ext xmlns:c16="http://schemas.microsoft.com/office/drawing/2014/chart" uri="{C3380CC4-5D6E-409C-BE32-E72D297353CC}">
              <c16:uniqueId val="{00000002-11B4-460D-8556-689440494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23</c:v>
                </c:pt>
                <c:pt idx="6">
                  <c:v>25</c:v>
                </c:pt>
                <c:pt idx="9">
                  <c:v>25</c:v>
                </c:pt>
                <c:pt idx="12">
                  <c:v>25</c:v>
                </c:pt>
              </c:numCache>
            </c:numRef>
          </c:val>
          <c:extLst>
            <c:ext xmlns:c16="http://schemas.microsoft.com/office/drawing/2014/chart" uri="{C3380CC4-5D6E-409C-BE32-E72D297353CC}">
              <c16:uniqueId val="{00000003-11B4-460D-8556-689440494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131</c:v>
                </c:pt>
                <c:pt idx="3">
                  <c:v>140</c:v>
                </c:pt>
                <c:pt idx="6">
                  <c:v>129</c:v>
                </c:pt>
                <c:pt idx="9">
                  <c:v>81</c:v>
                </c:pt>
                <c:pt idx="12">
                  <c:v>64</c:v>
                </c:pt>
              </c:numCache>
            </c:numRef>
          </c:val>
          <c:extLst>
            <c:ext xmlns:c16="http://schemas.microsoft.com/office/drawing/2014/chart" uri="{C3380CC4-5D6E-409C-BE32-E72D297353CC}">
              <c16:uniqueId val="{00000004-11B4-460D-8556-689440494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B4-460D-8556-689440494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B4-460D-8556-689440494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717</c:v>
                </c:pt>
                <c:pt idx="3">
                  <c:v>708</c:v>
                </c:pt>
                <c:pt idx="6">
                  <c:v>678</c:v>
                </c:pt>
                <c:pt idx="9">
                  <c:v>723</c:v>
                </c:pt>
                <c:pt idx="12">
                  <c:v>671</c:v>
                </c:pt>
              </c:numCache>
            </c:numRef>
          </c:val>
          <c:extLst>
            <c:ext xmlns:c16="http://schemas.microsoft.com/office/drawing/2014/chart" uri="{C3380CC4-5D6E-409C-BE32-E72D297353CC}">
              <c16:uniqueId val="{00000007-11B4-460D-8556-689440494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235</c:v>
                </c:pt>
                <c:pt idx="2">
                  <c:v>#N/A</c:v>
                </c:pt>
                <c:pt idx="3">
                  <c:v>#N/A</c:v>
                </c:pt>
                <c:pt idx="4">
                  <c:v>264</c:v>
                </c:pt>
                <c:pt idx="5">
                  <c:v>#N/A</c:v>
                </c:pt>
                <c:pt idx="6">
                  <c:v>#N/A</c:v>
                </c:pt>
                <c:pt idx="7">
                  <c:v>242</c:v>
                </c:pt>
                <c:pt idx="8">
                  <c:v>#N/A</c:v>
                </c:pt>
                <c:pt idx="9">
                  <c:v>#N/A</c:v>
                </c:pt>
                <c:pt idx="10">
                  <c:v>226</c:v>
                </c:pt>
                <c:pt idx="11">
                  <c:v>#N/A</c:v>
                </c:pt>
                <c:pt idx="12">
                  <c:v>#N/A</c:v>
                </c:pt>
                <c:pt idx="13">
                  <c:v>191</c:v>
                </c:pt>
                <c:pt idx="14">
                  <c:v>#N/A</c:v>
                </c:pt>
              </c:numCache>
            </c:numRef>
          </c:val>
          <c:smooth val="0"/>
          <c:extLst>
            <c:ext xmlns:c16="http://schemas.microsoft.com/office/drawing/2014/chart" uri="{C3380CC4-5D6E-409C-BE32-E72D297353CC}">
              <c16:uniqueId val="{00000008-11B4-460D-8556-689440494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5395</c:v>
                </c:pt>
                <c:pt idx="5">
                  <c:v>5013</c:v>
                </c:pt>
                <c:pt idx="8">
                  <c:v>5018</c:v>
                </c:pt>
                <c:pt idx="11">
                  <c:v>4579</c:v>
                </c:pt>
                <c:pt idx="14">
                  <c:v>4360</c:v>
                </c:pt>
              </c:numCache>
            </c:numRef>
          </c:val>
          <c:extLst>
            <c:ext xmlns:c16="http://schemas.microsoft.com/office/drawing/2014/chart" uri="{C3380CC4-5D6E-409C-BE32-E72D297353CC}">
              <c16:uniqueId val="{00000000-F8F9-4363-AB30-83E8FBA423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c:v>
                </c:pt>
                <c:pt idx="5">
                  <c:v>39</c:v>
                </c:pt>
                <c:pt idx="8">
                  <c:v>103</c:v>
                </c:pt>
                <c:pt idx="11">
                  <c:v>130</c:v>
                </c:pt>
                <c:pt idx="14">
                  <c:v>174</c:v>
                </c:pt>
              </c:numCache>
            </c:numRef>
          </c:val>
          <c:extLst>
            <c:ext xmlns:c16="http://schemas.microsoft.com/office/drawing/2014/chart" uri="{C3380CC4-5D6E-409C-BE32-E72D297353CC}">
              <c16:uniqueId val="{00000001-F8F9-4363-AB30-83E8FBA423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4680</c:v>
                </c:pt>
                <c:pt idx="5">
                  <c:v>4725</c:v>
                </c:pt>
                <c:pt idx="8">
                  <c:v>4814</c:v>
                </c:pt>
                <c:pt idx="11">
                  <c:v>5178</c:v>
                </c:pt>
                <c:pt idx="14">
                  <c:v>5460</c:v>
                </c:pt>
              </c:numCache>
            </c:numRef>
          </c:val>
          <c:extLst>
            <c:ext xmlns:c16="http://schemas.microsoft.com/office/drawing/2014/chart" uri="{C3380CC4-5D6E-409C-BE32-E72D297353CC}">
              <c16:uniqueId val="{00000002-F8F9-4363-AB30-83E8FBA423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F9-4363-AB30-83E8FBA423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F9-4363-AB30-83E8FBA423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F9-4363-AB30-83E8FBA423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c:v>
                </c:pt>
                <c:pt idx="3">
                  <c:v>792</c:v>
                </c:pt>
                <c:pt idx="6">
                  <c:v>752</c:v>
                </c:pt>
                <c:pt idx="9">
                  <c:v>744</c:v>
                </c:pt>
                <c:pt idx="12">
                  <c:v>755</c:v>
                </c:pt>
              </c:numCache>
            </c:numRef>
          </c:val>
          <c:extLst>
            <c:ext xmlns:c16="http://schemas.microsoft.com/office/drawing/2014/chart" uri="{C3380CC4-5D6E-409C-BE32-E72D297353CC}">
              <c16:uniqueId val="{00000006-F8F9-4363-AB30-83E8FBA423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143</c:v>
                </c:pt>
                <c:pt idx="3">
                  <c:v>132</c:v>
                </c:pt>
                <c:pt idx="6">
                  <c:v>143</c:v>
                </c:pt>
                <c:pt idx="9">
                  <c:v>121</c:v>
                </c:pt>
                <c:pt idx="12">
                  <c:v>99</c:v>
                </c:pt>
              </c:numCache>
            </c:numRef>
          </c:val>
          <c:extLst>
            <c:ext xmlns:c16="http://schemas.microsoft.com/office/drawing/2014/chart" uri="{C3380CC4-5D6E-409C-BE32-E72D297353CC}">
              <c16:uniqueId val="{00000007-F8F9-4363-AB30-83E8FBA423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857</c:v>
                </c:pt>
                <c:pt idx="3">
                  <c:v>857</c:v>
                </c:pt>
                <c:pt idx="6">
                  <c:v>844</c:v>
                </c:pt>
                <c:pt idx="9">
                  <c:v>686</c:v>
                </c:pt>
                <c:pt idx="12">
                  <c:v>489</c:v>
                </c:pt>
              </c:numCache>
            </c:numRef>
          </c:val>
          <c:extLst>
            <c:ext xmlns:c16="http://schemas.microsoft.com/office/drawing/2014/chart" uri="{C3380CC4-5D6E-409C-BE32-E72D297353CC}">
              <c16:uniqueId val="{00000008-F8F9-4363-AB30-83E8FBA423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F9-4363-AB30-83E8FBA423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6363</c:v>
                </c:pt>
                <c:pt idx="3">
                  <c:v>6025</c:v>
                </c:pt>
                <c:pt idx="6">
                  <c:v>5992</c:v>
                </c:pt>
                <c:pt idx="9">
                  <c:v>5604</c:v>
                </c:pt>
                <c:pt idx="12">
                  <c:v>5203</c:v>
                </c:pt>
              </c:numCache>
            </c:numRef>
          </c:val>
          <c:extLst>
            <c:ext xmlns:c16="http://schemas.microsoft.com/office/drawing/2014/chart" uri="{C3380CC4-5D6E-409C-BE32-E72D297353CC}">
              <c16:uniqueId val="{0000000A-F8F9-4363-AB30-83E8FBA423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F9-4363-AB30-83E8FBA423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2436</c:v>
                </c:pt>
                <c:pt idx="1">
                  <c:v>2438</c:v>
                </c:pt>
                <c:pt idx="2">
                  <c:v>2440</c:v>
                </c:pt>
              </c:numCache>
            </c:numRef>
          </c:val>
          <c:extLst>
            <c:ext xmlns:c16="http://schemas.microsoft.com/office/drawing/2014/chart" uri="{C3380CC4-5D6E-409C-BE32-E72D297353CC}">
              <c16:uniqueId val="{00000000-623B-4DA4-972C-4B6ED564F6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729</c:v>
                </c:pt>
                <c:pt idx="1">
                  <c:v>880</c:v>
                </c:pt>
                <c:pt idx="2">
                  <c:v>1081</c:v>
                </c:pt>
              </c:numCache>
            </c:numRef>
          </c:val>
          <c:extLst>
            <c:ext xmlns:c16="http://schemas.microsoft.com/office/drawing/2014/chart" uri="{C3380CC4-5D6E-409C-BE32-E72D297353CC}">
              <c16:uniqueId val="{00000001-623B-4DA4-972C-4B6ED564F6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1247</c:v>
                </c:pt>
                <c:pt idx="1">
                  <c:v>1445</c:v>
                </c:pt>
                <c:pt idx="2">
                  <c:v>1511</c:v>
                </c:pt>
              </c:numCache>
            </c:numRef>
          </c:val>
          <c:extLst>
            <c:ext xmlns:c16="http://schemas.microsoft.com/office/drawing/2014/chart" uri="{C3380CC4-5D6E-409C-BE32-E72D297353CC}">
              <c16:uniqueId val="{00000002-623B-4DA4-972C-4B6ED564F6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
4,822
334.84
5,275,770
5,187,744
86,921
3,433,077
5,203,258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前年比</a:t>
          </a:r>
          <a:r>
            <a:rPr kumimoji="1" lang="en-US" altLang="ja-JP" sz="1300">
              <a:latin typeface="ＭＳ Ｐゴシック" panose="020B0600070205080204" pitchFamily="50" charset="-128"/>
              <a:ea typeface="ＭＳ Ｐゴシック" panose="020B0600070205080204" pitchFamily="50" charset="-128"/>
            </a:rPr>
            <a:t>】+0.01</a:t>
          </a:r>
        </a:p>
        <a:p>
          <a:r>
            <a:rPr kumimoji="1" lang="ja-JP" altLang="en-US" sz="1300">
              <a:latin typeface="ＭＳ Ｐゴシック" panose="020B0600070205080204" pitchFamily="50" charset="-128"/>
              <a:ea typeface="ＭＳ Ｐゴシック" panose="020B0600070205080204" pitchFamily="50" charset="-128"/>
            </a:rPr>
            <a:t>　財政力指数は横ばいで推移しており、財政基盤がぜい弱な状況が継続している。類似団体平均を</a:t>
          </a:r>
          <a:r>
            <a:rPr kumimoji="1" lang="en-US" altLang="ja-JP" sz="1300">
              <a:latin typeface="ＭＳ Ｐゴシック" panose="020B0600070205080204" pitchFamily="50" charset="-128"/>
              <a:ea typeface="ＭＳ Ｐゴシック" panose="020B0600070205080204" pitchFamily="50" charset="-128"/>
            </a:rPr>
            <a:t>0.15pt</a:t>
          </a:r>
          <a:r>
            <a:rPr kumimoji="1" lang="ja-JP" altLang="en-US" sz="1300">
              <a:latin typeface="ＭＳ Ｐゴシック" panose="020B0600070205080204" pitchFamily="50" charset="-128"/>
              <a:ea typeface="ＭＳ Ｐゴシック" panose="020B0600070205080204" pitchFamily="50" charset="-128"/>
            </a:rPr>
            <a:t>下回る現状を改善するため、今後も人口減少対策と併せて、経済効果を生む産業振興施策を模索しながら、歳入確保に努めることが求められる。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xdr:cNvCxnSpPr/>
      </xdr:nvCxnSpPr>
      <xdr:spPr>
        <a:xfrm flipV="1">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類似団体比</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5.3pt</a:t>
          </a:r>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ｐｔ</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経常収支比率</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分子である経常経費充当一般財源が対前年度比</a:t>
          </a:r>
          <a:r>
            <a:rPr kumimoji="1" lang="en-US" altLang="ja-JP" sz="1050">
              <a:latin typeface="ＭＳ Ｐゴシック" panose="020B0600070205080204" pitchFamily="50" charset="-128"/>
              <a:ea typeface="ＭＳ Ｐゴシック" panose="020B0600070205080204" pitchFamily="50" charset="-128"/>
            </a:rPr>
            <a:t>62,261</a:t>
          </a:r>
          <a:r>
            <a:rPr kumimoji="1" lang="ja-JP" altLang="en-US" sz="1050">
              <a:latin typeface="ＭＳ Ｐゴシック" panose="020B0600070205080204" pitchFamily="50" charset="-128"/>
              <a:ea typeface="ＭＳ Ｐゴシック" panose="020B0600070205080204" pitchFamily="50" charset="-128"/>
            </a:rPr>
            <a:t>千円減の</a:t>
          </a:r>
          <a:r>
            <a:rPr kumimoji="1" lang="en-US" altLang="ja-JP" sz="1050">
              <a:latin typeface="ＭＳ Ｐゴシック" panose="020B0600070205080204" pitchFamily="50" charset="-128"/>
              <a:ea typeface="ＭＳ Ｐゴシック" panose="020B0600070205080204" pitchFamily="50" charset="-128"/>
            </a:rPr>
            <a:t>2,799,979</a:t>
          </a:r>
          <a:r>
            <a:rPr kumimoji="1" lang="ja-JP" altLang="en-US" sz="1050">
              <a:latin typeface="ＭＳ Ｐゴシック" panose="020B0600070205080204" pitchFamily="50" charset="-128"/>
              <a:ea typeface="ＭＳ Ｐゴシック" panose="020B0600070205080204" pitchFamily="50" charset="-128"/>
            </a:rPr>
            <a:t>千円であったのに対し、分母である臨時財政対策債を含む一般財源総額等が対前年度</a:t>
          </a:r>
          <a:r>
            <a:rPr kumimoji="1" lang="en-US" altLang="ja-JP" sz="1050">
              <a:latin typeface="ＭＳ Ｐゴシック" panose="020B0600070205080204" pitchFamily="50" charset="-128"/>
              <a:ea typeface="ＭＳ Ｐゴシック" panose="020B0600070205080204" pitchFamily="50" charset="-128"/>
            </a:rPr>
            <a:t>118,654</a:t>
          </a:r>
          <a:r>
            <a:rPr kumimoji="1" lang="ja-JP" altLang="en-US" sz="1050">
              <a:latin typeface="ＭＳ Ｐゴシック" panose="020B0600070205080204" pitchFamily="50" charset="-128"/>
              <a:ea typeface="ＭＳ Ｐゴシック" panose="020B0600070205080204" pitchFamily="50" charset="-128"/>
            </a:rPr>
            <a:t>千円減となったため、経常収支比率は１％増加となった。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分子（経常経費充当一般財源）</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主に公債費（△</a:t>
          </a:r>
          <a:r>
            <a:rPr kumimoji="1" lang="en-US" altLang="ja-JP" sz="1050">
              <a:latin typeface="ＭＳ Ｐゴシック" panose="020B0600070205080204" pitchFamily="50" charset="-128"/>
              <a:ea typeface="ＭＳ Ｐゴシック" panose="020B0600070205080204" pitchFamily="50" charset="-128"/>
            </a:rPr>
            <a:t>52,176</a:t>
          </a:r>
          <a:r>
            <a:rPr kumimoji="1" lang="ja-JP" altLang="en-US" sz="1050">
              <a:latin typeface="ＭＳ Ｐゴシック" panose="020B0600070205080204" pitchFamily="50" charset="-128"/>
              <a:ea typeface="ＭＳ Ｐゴシック" panose="020B0600070205080204" pitchFamily="50" charset="-128"/>
            </a:rPr>
            <a:t>千円）、人件費の減（△</a:t>
          </a:r>
          <a:r>
            <a:rPr kumimoji="1" lang="en-US" altLang="ja-JP" sz="1050">
              <a:latin typeface="ＭＳ Ｐゴシック" panose="020B0600070205080204" pitchFamily="50" charset="-128"/>
              <a:ea typeface="ＭＳ Ｐゴシック" panose="020B0600070205080204" pitchFamily="50" charset="-128"/>
            </a:rPr>
            <a:t>33,465</a:t>
          </a:r>
          <a:r>
            <a:rPr kumimoji="1" lang="ja-JP" altLang="en-US" sz="1050">
              <a:latin typeface="ＭＳ Ｐゴシック" panose="020B0600070205080204" pitchFamily="50" charset="-128"/>
              <a:ea typeface="ＭＳ Ｐゴシック" panose="020B0600070205080204" pitchFamily="50" charset="-128"/>
            </a:rPr>
            <a:t>千円）に対し物件費の増（</a:t>
          </a:r>
          <a:r>
            <a:rPr kumimoji="1" lang="en-US" altLang="ja-JP" sz="1050">
              <a:latin typeface="ＭＳ Ｐゴシック" panose="020B0600070205080204" pitchFamily="50" charset="-128"/>
              <a:ea typeface="ＭＳ Ｐゴシック" panose="020B0600070205080204" pitchFamily="50" charset="-128"/>
            </a:rPr>
            <a:t>+23,096</a:t>
          </a:r>
          <a:r>
            <a:rPr kumimoji="1" lang="ja-JP" altLang="en-US" sz="1050">
              <a:latin typeface="ＭＳ Ｐゴシック" panose="020B0600070205080204" pitchFamily="50" charset="-128"/>
              <a:ea typeface="ＭＳ Ｐゴシック" panose="020B0600070205080204" pitchFamily="50" charset="-128"/>
            </a:rPr>
            <a:t>千円）により、経常経費充当一般財源は対前年比△</a:t>
          </a:r>
          <a:r>
            <a:rPr kumimoji="1" lang="en-US" altLang="ja-JP" sz="1050">
              <a:latin typeface="ＭＳ Ｐゴシック" panose="020B0600070205080204" pitchFamily="50" charset="-128"/>
              <a:ea typeface="ＭＳ Ｐゴシック" panose="020B0600070205080204" pitchFamily="50" charset="-128"/>
            </a:rPr>
            <a:t>62,261</a:t>
          </a:r>
          <a:r>
            <a:rPr kumimoji="1" lang="ja-JP" altLang="en-US" sz="1050">
              <a:latin typeface="ＭＳ Ｐゴシック" panose="020B0600070205080204" pitchFamily="50" charset="-128"/>
              <a:ea typeface="ＭＳ Ｐゴシック" panose="020B0600070205080204" pitchFamily="50" charset="-128"/>
            </a:rPr>
            <a:t>千円となった。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分母（経常一般財源総額等）</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主に地方交付税の減（△</a:t>
          </a:r>
          <a:r>
            <a:rPr kumimoji="1" lang="en-US" altLang="ja-JP" sz="1050">
              <a:latin typeface="ＭＳ Ｐゴシック" panose="020B0600070205080204" pitchFamily="50" charset="-128"/>
              <a:ea typeface="ＭＳ Ｐゴシック" panose="020B0600070205080204" pitchFamily="50" charset="-128"/>
            </a:rPr>
            <a:t>183,043</a:t>
          </a:r>
          <a:r>
            <a:rPr kumimoji="1" lang="ja-JP" altLang="en-US" sz="1050">
              <a:latin typeface="ＭＳ Ｐゴシック" panose="020B0600070205080204" pitchFamily="50" charset="-128"/>
              <a:ea typeface="ＭＳ Ｐゴシック" panose="020B0600070205080204" pitchFamily="50" charset="-128"/>
            </a:rPr>
            <a:t>千円）に対し、地方税収の増（</a:t>
          </a:r>
          <a:r>
            <a:rPr kumimoji="1" lang="en-US" altLang="ja-JP" sz="1050">
              <a:latin typeface="ＭＳ Ｐゴシック" panose="020B0600070205080204" pitchFamily="50" charset="-128"/>
              <a:ea typeface="ＭＳ Ｐゴシック" panose="020B0600070205080204" pitchFamily="50" charset="-128"/>
            </a:rPr>
            <a:t>+151,554</a:t>
          </a:r>
          <a:r>
            <a:rPr kumimoji="1" lang="ja-JP" altLang="en-US" sz="1050">
              <a:latin typeface="ＭＳ Ｐゴシック" panose="020B0600070205080204" pitchFamily="50" charset="-128"/>
              <a:ea typeface="ＭＳ Ｐゴシック" panose="020B0600070205080204" pitchFamily="50" charset="-128"/>
            </a:rPr>
            <a:t>千円）により結果として対前年比△</a:t>
          </a:r>
          <a:r>
            <a:rPr kumimoji="1" lang="en-US" altLang="ja-JP" sz="1050">
              <a:latin typeface="ＭＳ Ｐゴシック" panose="020B0600070205080204" pitchFamily="50" charset="-128"/>
              <a:ea typeface="ＭＳ Ｐゴシック" panose="020B0600070205080204" pitchFamily="50" charset="-128"/>
            </a:rPr>
            <a:t>33,772</a:t>
          </a:r>
          <a:r>
            <a:rPr kumimoji="1" lang="ja-JP" altLang="en-US" sz="1050">
              <a:latin typeface="ＭＳ Ｐゴシック" panose="020B0600070205080204" pitchFamily="50" charset="-128"/>
              <a:ea typeface="ＭＳ Ｐゴシック" panose="020B0600070205080204" pitchFamily="50" charset="-128"/>
            </a:rPr>
            <a:t>千円となった。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114554</xdr:rowOff>
    </xdr:to>
    <xdr:cxnSp macro="">
      <xdr:nvCxnSpPr>
        <xdr:cNvPr id="129" name="直線コネクタ 128"/>
        <xdr:cNvCxnSpPr/>
      </xdr:nvCxnSpPr>
      <xdr:spPr>
        <a:xfrm>
          <a:off x="4114800" y="105488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62</xdr:row>
      <xdr:rowOff>73406</xdr:rowOff>
    </xdr:to>
    <xdr:cxnSp macro="">
      <xdr:nvCxnSpPr>
        <xdr:cNvPr id="132" name="直線コネクタ 131"/>
        <xdr:cNvCxnSpPr/>
      </xdr:nvCxnSpPr>
      <xdr:spPr>
        <a:xfrm flipV="1">
          <a:off x="3225800" y="1054887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5715</xdr:rowOff>
    </xdr:to>
    <xdr:cxnSp macro="">
      <xdr:nvCxnSpPr>
        <xdr:cNvPr id="135" name="直線コネクタ 134"/>
        <xdr:cNvCxnSpPr/>
      </xdr:nvCxnSpPr>
      <xdr:spPr>
        <a:xfrm flipV="1">
          <a:off x="2336800" y="10703306"/>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5715</xdr:rowOff>
    </xdr:to>
    <xdr:cxnSp macro="">
      <xdr:nvCxnSpPr>
        <xdr:cNvPr id="138" name="直線コネクタ 137"/>
        <xdr:cNvCxnSpPr/>
      </xdr:nvCxnSpPr>
      <xdr:spPr>
        <a:xfrm>
          <a:off x="1447800" y="108046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48" name="楕円 147"/>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49"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50" name="楕円 149"/>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51" name="テキスト ボックス 150"/>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2" name="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4" name="楕円 153"/>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5" name="テキスト ボックス 154"/>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6" name="楕円 155"/>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7" name="テキスト ボックス 156"/>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+132,044</a:t>
          </a:r>
          <a:r>
            <a:rPr kumimoji="1" lang="ja-JP" altLang="en-US" sz="1100">
              <a:latin typeface="ＭＳ Ｐゴシック" panose="020B0600070205080204" pitchFamily="50" charset="-128"/>
              <a:ea typeface="ＭＳ Ｐゴシック" panose="020B0600070205080204" pitchFamily="50" charset="-128"/>
            </a:rPr>
            <a:t>千円）、人件費（△</a:t>
          </a:r>
          <a:r>
            <a:rPr kumimoji="1" lang="en-US" altLang="ja-JP" sz="1100">
              <a:latin typeface="ＭＳ Ｐゴシック" panose="020B0600070205080204" pitchFamily="50" charset="-128"/>
              <a:ea typeface="ＭＳ Ｐゴシック" panose="020B0600070205080204" pitchFamily="50" charset="-128"/>
            </a:rPr>
            <a:t>28,073</a:t>
          </a:r>
          <a:r>
            <a:rPr kumimoji="1" lang="ja-JP" altLang="en-US" sz="1100">
              <a:latin typeface="ＭＳ Ｐゴシック" panose="020B0600070205080204" pitchFamily="50" charset="-128"/>
              <a:ea typeface="ＭＳ Ｐゴシック" panose="020B0600070205080204" pitchFamily="50" charset="-128"/>
            </a:rPr>
            <a:t>千円）により、人口一人当たりの人件費・物件費等決算額は</a:t>
          </a:r>
          <a:r>
            <a:rPr kumimoji="1" lang="en-US" altLang="ja-JP" sz="1100">
              <a:latin typeface="ＭＳ Ｐゴシック" panose="020B0600070205080204" pitchFamily="50" charset="-128"/>
              <a:ea typeface="ＭＳ Ｐゴシック" panose="020B0600070205080204" pitchFamily="50" charset="-128"/>
            </a:rPr>
            <a:t>30,572</a:t>
          </a:r>
          <a:r>
            <a:rPr kumimoji="1" lang="ja-JP" altLang="en-US" sz="1100">
              <a:latin typeface="ＭＳ Ｐゴシック" panose="020B0600070205080204" pitchFamily="50" charset="-128"/>
              <a:ea typeface="ＭＳ Ｐゴシック" panose="020B0600070205080204" pitchFamily="50" charset="-128"/>
            </a:rPr>
            <a:t>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物件費増の要因は、使って応援住田チケット発行等業務委託料</a:t>
          </a:r>
          <a:r>
            <a:rPr kumimoji="1" lang="en-US" altLang="ja-JP" sz="1100">
              <a:latin typeface="ＭＳ Ｐゴシック" panose="020B0600070205080204" pitchFamily="50" charset="-128"/>
              <a:ea typeface="ＭＳ Ｐゴシック" panose="020B0600070205080204" pitchFamily="50" charset="-128"/>
            </a:rPr>
            <a:t>9,804</a:t>
          </a:r>
          <a:r>
            <a:rPr kumimoji="1" lang="ja-JP" altLang="en-US" sz="1100">
              <a:latin typeface="ＭＳ Ｐゴシック" panose="020B0600070205080204" pitchFamily="50" charset="-128"/>
              <a:ea typeface="ＭＳ Ｐゴシック" panose="020B0600070205080204" pitchFamily="50" charset="-128"/>
            </a:rPr>
            <a:t>千円の増、応急仮設住宅解体等工事費</a:t>
          </a:r>
          <a:r>
            <a:rPr kumimoji="1" lang="en-US" altLang="ja-JP" sz="1100">
              <a:latin typeface="ＭＳ Ｐゴシック" panose="020B0600070205080204" pitchFamily="50" charset="-128"/>
              <a:ea typeface="ＭＳ Ｐゴシック" panose="020B0600070205080204" pitchFamily="50" charset="-128"/>
            </a:rPr>
            <a:t>70,926</a:t>
          </a:r>
          <a:r>
            <a:rPr kumimoji="1" lang="ja-JP" altLang="en-US" sz="1100">
              <a:latin typeface="ＭＳ Ｐゴシック" panose="020B0600070205080204" pitchFamily="50" charset="-128"/>
              <a:ea typeface="ＭＳ Ｐゴシック" panose="020B0600070205080204" pitchFamily="50" charset="-128"/>
            </a:rPr>
            <a:t>千円の増、先端的ハウス解体工事費</a:t>
          </a:r>
          <a:r>
            <a:rPr kumimoji="1" lang="en-US" altLang="ja-JP" sz="1100">
              <a:latin typeface="ＭＳ Ｐゴシック" panose="020B0600070205080204" pitchFamily="50" charset="-128"/>
              <a:ea typeface="ＭＳ Ｐゴシック" panose="020B0600070205080204" pitchFamily="50" charset="-128"/>
            </a:rPr>
            <a:t>21,393</a:t>
          </a:r>
          <a:r>
            <a:rPr kumimoji="1" lang="ja-JP" altLang="en-US" sz="1100">
              <a:latin typeface="ＭＳ Ｐゴシック" panose="020B0600070205080204" pitchFamily="50" charset="-128"/>
              <a:ea typeface="ＭＳ Ｐゴシック" panose="020B0600070205080204" pitchFamily="50" charset="-128"/>
            </a:rPr>
            <a:t>千円の増が主なものである。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人件費減の要因は会計年度任用職員給料の減、退職金の減等の要因による</a:t>
          </a:r>
          <a:r>
            <a:rPr kumimoji="1" lang="en-US" altLang="ja-JP" sz="1100">
              <a:latin typeface="ＭＳ Ｐゴシック" panose="020B0600070205080204" pitchFamily="50" charset="-128"/>
              <a:ea typeface="ＭＳ Ｐゴシック" panose="020B0600070205080204" pitchFamily="50" charset="-128"/>
            </a:rPr>
            <a:t>28,073</a:t>
          </a:r>
          <a:r>
            <a:rPr kumimoji="1" lang="ja-JP" altLang="en-US" sz="1100">
              <a:latin typeface="ＭＳ Ｐゴシック" panose="020B0600070205080204" pitchFamily="50" charset="-128"/>
              <a:ea typeface="ＭＳ Ｐゴシック" panose="020B0600070205080204" pitchFamily="50" charset="-128"/>
            </a:rPr>
            <a:t>千円の減が主なものである。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全体的な人口一人当たりの経費の増の要因としては、昨年度調査時点より人口が１００人以上減少しているため、一人当たりの人件費、物件費も増加したと分析できる。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94980</xdr:rowOff>
    </xdr:from>
    <xdr:to>
      <xdr:col>23</xdr:col>
      <xdr:colOff>133350</xdr:colOff>
      <xdr:row>82</xdr:row>
      <xdr:rowOff>130110</xdr:rowOff>
    </xdr:to>
    <xdr:cxnSp macro="">
      <xdr:nvCxnSpPr>
        <xdr:cNvPr id="193" name="直線コネクタ 192"/>
        <xdr:cNvCxnSpPr/>
      </xdr:nvCxnSpPr>
      <xdr:spPr>
        <a:xfrm>
          <a:off x="4114800" y="14153880"/>
          <a:ext cx="838200" cy="3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94980</xdr:rowOff>
    </xdr:from>
    <xdr:to>
      <xdr:col>19</xdr:col>
      <xdr:colOff>133350</xdr:colOff>
      <xdr:row>82</xdr:row>
      <xdr:rowOff>104195</xdr:rowOff>
    </xdr:to>
    <xdr:cxnSp macro="">
      <xdr:nvCxnSpPr>
        <xdr:cNvPr id="196" name="直線コネクタ 195"/>
        <xdr:cNvCxnSpPr/>
      </xdr:nvCxnSpPr>
      <xdr:spPr>
        <a:xfrm flipV="1">
          <a:off x="3225800" y="14153880"/>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45670</xdr:rowOff>
    </xdr:from>
    <xdr:to>
      <xdr:col>15</xdr:col>
      <xdr:colOff>82550</xdr:colOff>
      <xdr:row>82</xdr:row>
      <xdr:rowOff>104195</xdr:rowOff>
    </xdr:to>
    <xdr:cxnSp macro="">
      <xdr:nvCxnSpPr>
        <xdr:cNvPr id="199" name="直線コネクタ 198"/>
        <xdr:cNvCxnSpPr/>
      </xdr:nvCxnSpPr>
      <xdr:spPr>
        <a:xfrm>
          <a:off x="2336800" y="14104570"/>
          <a:ext cx="889000" cy="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36767</xdr:rowOff>
    </xdr:from>
    <xdr:to>
      <xdr:col>11</xdr:col>
      <xdr:colOff>31750</xdr:colOff>
      <xdr:row>82</xdr:row>
      <xdr:rowOff>45670</xdr:rowOff>
    </xdr:to>
    <xdr:cxnSp macro="">
      <xdr:nvCxnSpPr>
        <xdr:cNvPr id="202" name="直線コネクタ 201"/>
        <xdr:cNvCxnSpPr/>
      </xdr:nvCxnSpPr>
      <xdr:spPr>
        <a:xfrm>
          <a:off x="1447800" y="14095667"/>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79310</xdr:rowOff>
    </xdr:from>
    <xdr:to>
      <xdr:col>23</xdr:col>
      <xdr:colOff>184150</xdr:colOff>
      <xdr:row>83</xdr:row>
      <xdr:rowOff>9460</xdr:rowOff>
    </xdr:to>
    <xdr:sp macro="" textlink="">
      <xdr:nvSpPr>
        <xdr:cNvPr id="212" name="楕円 211"/>
        <xdr:cNvSpPr/>
      </xdr:nvSpPr>
      <xdr:spPr>
        <a:xfrm>
          <a:off x="4902200" y="141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51387</xdr:rowOff>
    </xdr:from>
    <xdr:ext cx="762000" cy="259045"/>
    <xdr:sp macro="" textlink="">
      <xdr:nvSpPr>
        <xdr:cNvPr id="213" name="人件費・物件費等の状況該当値テキスト"/>
        <xdr:cNvSpPr txBox="1"/>
      </xdr:nvSpPr>
      <xdr:spPr>
        <a:xfrm>
          <a:off x="5041900" y="141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44180</xdr:rowOff>
    </xdr:from>
    <xdr:to>
      <xdr:col>19</xdr:col>
      <xdr:colOff>184150</xdr:colOff>
      <xdr:row>82</xdr:row>
      <xdr:rowOff>145780</xdr:rowOff>
    </xdr:to>
    <xdr:sp macro="" textlink="">
      <xdr:nvSpPr>
        <xdr:cNvPr id="214" name="楕円 213"/>
        <xdr:cNvSpPr/>
      </xdr:nvSpPr>
      <xdr:spPr>
        <a:xfrm>
          <a:off x="4064000" y="141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130557</xdr:rowOff>
    </xdr:from>
    <xdr:ext cx="736600" cy="259045"/>
    <xdr:sp macro="" textlink="">
      <xdr:nvSpPr>
        <xdr:cNvPr id="215" name="テキスト ボックス 214"/>
        <xdr:cNvSpPr txBox="1"/>
      </xdr:nvSpPr>
      <xdr:spPr>
        <a:xfrm>
          <a:off x="3733800" y="141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53395</xdr:rowOff>
    </xdr:from>
    <xdr:to>
      <xdr:col>15</xdr:col>
      <xdr:colOff>133350</xdr:colOff>
      <xdr:row>82</xdr:row>
      <xdr:rowOff>154995</xdr:rowOff>
    </xdr:to>
    <xdr:sp macro="" textlink="">
      <xdr:nvSpPr>
        <xdr:cNvPr id="216" name="楕円 215"/>
        <xdr:cNvSpPr/>
      </xdr:nvSpPr>
      <xdr:spPr>
        <a:xfrm>
          <a:off x="3175000" y="141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139772</xdr:rowOff>
    </xdr:from>
    <xdr:ext cx="762000" cy="259045"/>
    <xdr:sp macro="" textlink="">
      <xdr:nvSpPr>
        <xdr:cNvPr id="217" name="テキスト ボックス 216"/>
        <xdr:cNvSpPr txBox="1"/>
      </xdr:nvSpPr>
      <xdr:spPr>
        <a:xfrm>
          <a:off x="2844800" y="1419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166320</xdr:rowOff>
    </xdr:from>
    <xdr:to>
      <xdr:col>11</xdr:col>
      <xdr:colOff>82550</xdr:colOff>
      <xdr:row>82</xdr:row>
      <xdr:rowOff>96470</xdr:rowOff>
    </xdr:to>
    <xdr:sp macro="" textlink="">
      <xdr:nvSpPr>
        <xdr:cNvPr id="218" name="楕円 217"/>
        <xdr:cNvSpPr/>
      </xdr:nvSpPr>
      <xdr:spPr>
        <a:xfrm>
          <a:off x="2286000" y="140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81247</xdr:rowOff>
    </xdr:from>
    <xdr:ext cx="762000" cy="259045"/>
    <xdr:sp macro="" textlink="">
      <xdr:nvSpPr>
        <xdr:cNvPr id="219" name="テキスト ボックス 218"/>
        <xdr:cNvSpPr txBox="1"/>
      </xdr:nvSpPr>
      <xdr:spPr>
        <a:xfrm>
          <a:off x="1955800" y="141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157417</xdr:rowOff>
    </xdr:from>
    <xdr:to>
      <xdr:col>7</xdr:col>
      <xdr:colOff>31750</xdr:colOff>
      <xdr:row>82</xdr:row>
      <xdr:rowOff>87567</xdr:rowOff>
    </xdr:to>
    <xdr:sp macro="" textlink="">
      <xdr:nvSpPr>
        <xdr:cNvPr id="220" name="楕円 219"/>
        <xdr:cNvSpPr/>
      </xdr:nvSpPr>
      <xdr:spPr>
        <a:xfrm>
          <a:off x="1397000" y="140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72344</xdr:rowOff>
    </xdr:from>
    <xdr:ext cx="762000" cy="259045"/>
    <xdr:sp macro="" textlink="">
      <xdr:nvSpPr>
        <xdr:cNvPr id="221" name="テキスト ボックス 220"/>
        <xdr:cNvSpPr txBox="1"/>
      </xdr:nvSpPr>
      <xdr:spPr>
        <a:xfrm>
          <a:off x="1066800" y="1413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下回っている。これは、指数の算出において、経験年数階層内における職員分布の変動に起因するものと推測される。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69145</xdr:rowOff>
    </xdr:to>
    <xdr:cxnSp macro="">
      <xdr:nvCxnSpPr>
        <xdr:cNvPr id="255" name="直線コネクタ 254"/>
        <xdr:cNvCxnSpPr/>
      </xdr:nvCxnSpPr>
      <xdr:spPr>
        <a:xfrm flipV="1">
          <a:off x="16179800" y="144039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69145</xdr:rowOff>
    </xdr:to>
    <xdr:cxnSp macro="">
      <xdr:nvCxnSpPr>
        <xdr:cNvPr id="258" name="直線コネクタ 257"/>
        <xdr:cNvCxnSpPr/>
      </xdr:nvCxnSpPr>
      <xdr:spPr>
        <a:xfrm>
          <a:off x="15290800" y="1447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69145</xdr:rowOff>
    </xdr:to>
    <xdr:cxnSp macro="">
      <xdr:nvCxnSpPr>
        <xdr:cNvPr id="261" name="直線コネクタ 260"/>
        <xdr:cNvCxnSpPr/>
      </xdr:nvCxnSpPr>
      <xdr:spPr>
        <a:xfrm>
          <a:off x="14401800" y="143502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2" name="フローチャート: 判断 261"/>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3" name="テキスト ボックス 262"/>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119945</xdr:rowOff>
    </xdr:to>
    <xdr:cxnSp macro="">
      <xdr:nvCxnSpPr>
        <xdr:cNvPr id="264" name="直線コネクタ 263"/>
        <xdr:cNvCxnSpPr/>
      </xdr:nvCxnSpPr>
      <xdr:spPr>
        <a:xfrm>
          <a:off x="13512800" y="143368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5" name="フローチャート: 判断 264"/>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6" name="テキスト ボックス 265"/>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68" name="テキスト ボックス 267"/>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6" name="楕円 275"/>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7" name="テキスト ボックス 276"/>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8" name="楕円 277"/>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9" name="テキスト ボックス 278"/>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0" name="楕円 279"/>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1" name="テキスト ボックス 280"/>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2" name="楕円 281"/>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3" name="テキスト ボックス 282"/>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前年度からほぼ横ばいである。定員適正化計画の目標職員数に対して、実際の職員数は少ない状況であるが、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人当たりの職員数は類似団体に比べて高い傾向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適正な職員数の維持に努めていく必要がある。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121884</xdr:rowOff>
    </xdr:from>
    <xdr:to>
      <xdr:col>81</xdr:col>
      <xdr:colOff>44450</xdr:colOff>
      <xdr:row>63</xdr:row>
      <xdr:rowOff>125331</xdr:rowOff>
    </xdr:to>
    <xdr:cxnSp macro="">
      <xdr:nvCxnSpPr>
        <xdr:cNvPr id="320" name="直線コネクタ 319"/>
        <xdr:cNvCxnSpPr/>
      </xdr:nvCxnSpPr>
      <xdr:spPr>
        <a:xfrm flipV="1">
          <a:off x="16179800" y="1092323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80518</xdr:rowOff>
    </xdr:from>
    <xdr:to>
      <xdr:col>77</xdr:col>
      <xdr:colOff>44450</xdr:colOff>
      <xdr:row>63</xdr:row>
      <xdr:rowOff>125331</xdr:rowOff>
    </xdr:to>
    <xdr:cxnSp macro="">
      <xdr:nvCxnSpPr>
        <xdr:cNvPr id="323" name="直線コネクタ 322"/>
        <xdr:cNvCxnSpPr/>
      </xdr:nvCxnSpPr>
      <xdr:spPr>
        <a:xfrm>
          <a:off x="15290800" y="1088186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80518</xdr:rowOff>
    </xdr:from>
    <xdr:to>
      <xdr:col>72</xdr:col>
      <xdr:colOff>203200</xdr:colOff>
      <xdr:row>63</xdr:row>
      <xdr:rowOff>93617</xdr:rowOff>
    </xdr:to>
    <xdr:cxnSp macro="">
      <xdr:nvCxnSpPr>
        <xdr:cNvPr id="326" name="直線コネクタ 325"/>
        <xdr:cNvCxnSpPr/>
      </xdr:nvCxnSpPr>
      <xdr:spPr>
        <a:xfrm flipV="1">
          <a:off x="14401800" y="10881868"/>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49494</xdr:rowOff>
    </xdr:from>
    <xdr:to>
      <xdr:col>68</xdr:col>
      <xdr:colOff>152400</xdr:colOff>
      <xdr:row>63</xdr:row>
      <xdr:rowOff>93617</xdr:rowOff>
    </xdr:to>
    <xdr:cxnSp macro="">
      <xdr:nvCxnSpPr>
        <xdr:cNvPr id="329" name="直線コネクタ 328"/>
        <xdr:cNvCxnSpPr/>
      </xdr:nvCxnSpPr>
      <xdr:spPr>
        <a:xfrm>
          <a:off x="13512800" y="10850844"/>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71084</xdr:rowOff>
    </xdr:from>
    <xdr:to>
      <xdr:col>81</xdr:col>
      <xdr:colOff>95250</xdr:colOff>
      <xdr:row>64</xdr:row>
      <xdr:rowOff>1234</xdr:rowOff>
    </xdr:to>
    <xdr:sp macro="" textlink="">
      <xdr:nvSpPr>
        <xdr:cNvPr id="339" name="楕円 338"/>
        <xdr:cNvSpPr/>
      </xdr:nvSpPr>
      <xdr:spPr>
        <a:xfrm>
          <a:off x="16967200" y="10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43161</xdr:rowOff>
    </xdr:from>
    <xdr:ext cx="762000" cy="259045"/>
    <xdr:sp macro="" textlink="">
      <xdr:nvSpPr>
        <xdr:cNvPr id="340" name="定員管理の状況該当値テキスト"/>
        <xdr:cNvSpPr txBox="1"/>
      </xdr:nvSpPr>
      <xdr:spPr>
        <a:xfrm>
          <a:off x="17106900" y="1084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74531</xdr:rowOff>
    </xdr:from>
    <xdr:to>
      <xdr:col>77</xdr:col>
      <xdr:colOff>95250</xdr:colOff>
      <xdr:row>64</xdr:row>
      <xdr:rowOff>4681</xdr:rowOff>
    </xdr:to>
    <xdr:sp macro="" textlink="">
      <xdr:nvSpPr>
        <xdr:cNvPr id="341" name="楕円 340"/>
        <xdr:cNvSpPr/>
      </xdr:nvSpPr>
      <xdr:spPr>
        <a:xfrm>
          <a:off x="16129000" y="108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160908</xdr:rowOff>
    </xdr:from>
    <xdr:ext cx="736600" cy="259045"/>
    <xdr:sp macro="" textlink="">
      <xdr:nvSpPr>
        <xdr:cNvPr id="342" name="テキスト ボックス 341"/>
        <xdr:cNvSpPr txBox="1"/>
      </xdr:nvSpPr>
      <xdr:spPr>
        <a:xfrm>
          <a:off x="15798800" y="1096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29718</xdr:rowOff>
    </xdr:from>
    <xdr:to>
      <xdr:col>73</xdr:col>
      <xdr:colOff>44450</xdr:colOff>
      <xdr:row>63</xdr:row>
      <xdr:rowOff>131318</xdr:rowOff>
    </xdr:to>
    <xdr:sp macro="" textlink="">
      <xdr:nvSpPr>
        <xdr:cNvPr id="343" name="楕円 342"/>
        <xdr:cNvSpPr/>
      </xdr:nvSpPr>
      <xdr:spPr>
        <a:xfrm>
          <a:off x="15240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116095</xdr:rowOff>
    </xdr:from>
    <xdr:ext cx="762000" cy="259045"/>
    <xdr:sp macro="" textlink="">
      <xdr:nvSpPr>
        <xdr:cNvPr id="344" name="テキスト ボックス 343"/>
        <xdr:cNvSpPr txBox="1"/>
      </xdr:nvSpPr>
      <xdr:spPr>
        <a:xfrm>
          <a:off x="14909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5" name="楕円 344"/>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6" name="テキスト ボックス 345"/>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170144</xdr:rowOff>
    </xdr:from>
    <xdr:to>
      <xdr:col>64</xdr:col>
      <xdr:colOff>152400</xdr:colOff>
      <xdr:row>63</xdr:row>
      <xdr:rowOff>100294</xdr:rowOff>
    </xdr:to>
    <xdr:sp macro="" textlink="">
      <xdr:nvSpPr>
        <xdr:cNvPr id="347" name="楕円 346"/>
        <xdr:cNvSpPr/>
      </xdr:nvSpPr>
      <xdr:spPr>
        <a:xfrm>
          <a:off x="13462000" y="108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85071</xdr:rowOff>
    </xdr:from>
    <xdr:ext cx="762000" cy="259045"/>
    <xdr:sp macro="" textlink="">
      <xdr:nvSpPr>
        <xdr:cNvPr id="348" name="テキスト ボックス 347"/>
        <xdr:cNvSpPr txBox="1"/>
      </xdr:nvSpPr>
      <xdr:spPr>
        <a:xfrm>
          <a:off x="13131800" y="108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当該比率は３年間の平均値であり、前年度比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なお、単年度比率を過去の数値と比較すると、３年前の令和元年度比では、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の減となっており、主な要因は普通交付税額の増及び基準財政需要額の減である。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148590</xdr:rowOff>
    </xdr:to>
    <xdr:cxnSp macro="">
      <xdr:nvCxnSpPr>
        <xdr:cNvPr id="379" name="直線コネクタ 378"/>
        <xdr:cNvCxnSpPr/>
      </xdr:nvCxnSpPr>
      <xdr:spPr>
        <a:xfrm flipV="1">
          <a:off x="16179800" y="71201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6096</xdr:rowOff>
    </xdr:to>
    <xdr:cxnSp macro="">
      <xdr:nvCxnSpPr>
        <xdr:cNvPr id="382" name="直線コネクタ 381"/>
        <xdr:cNvCxnSpPr/>
      </xdr:nvCxnSpPr>
      <xdr:spPr>
        <a:xfrm flipV="1">
          <a:off x="15290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6096</xdr:rowOff>
    </xdr:to>
    <xdr:cxnSp macro="">
      <xdr:nvCxnSpPr>
        <xdr:cNvPr id="385" name="直線コネクタ 384"/>
        <xdr:cNvCxnSpPr/>
      </xdr:nvCxnSpPr>
      <xdr:spPr>
        <a:xfrm>
          <a:off x="14401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129286</xdr:rowOff>
    </xdr:to>
    <xdr:cxnSp macro="">
      <xdr:nvCxnSpPr>
        <xdr:cNvPr id="388" name="直線コネクタ 387"/>
        <xdr:cNvCxnSpPr/>
      </xdr:nvCxnSpPr>
      <xdr:spPr>
        <a:xfrm>
          <a:off x="13512800" y="707669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8" name="楕円 397"/>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56405</xdr:rowOff>
    </xdr:from>
    <xdr:ext cx="762000" cy="259045"/>
    <xdr:sp macro="" textlink="">
      <xdr:nvSpPr>
        <xdr:cNvPr id="399" name="公債費負担の状況該当値テキスト"/>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2" name="楕円 401"/>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3" name="テキスト ボックス 402"/>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4" name="楕円 403"/>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5" name="テキスト ボックス 404"/>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6" name="楕円 405"/>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7" name="テキスト ボックス 406"/>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将来負担額より充当可能財源等が多かったため、分子がマイナスとなり比率は生じなかった。地方債現在高の減等により将来負担額が減少し</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、マイナスの比率は前年度比△</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26.1pt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716,526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将来負担額のうち地方債の現在高（△</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400,366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千円）の減、将来負担額から控除する充当可能基金（</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+282,220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千円）等の増により、分子全体で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716,526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37,650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標準財政規模は、普通交付税（△</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195,519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千円）、臨時財政対策債（△</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84,882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千円）により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72,241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千円の減となった。また、標準財政規模から控除する算入公債費等の額（△</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34,591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千円）も減となり、分母全体で</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37,650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
4,822
334.84
5,275,770
5,187,744
86,921
3,433,077
5,203,258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0.1pt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減少している。類似団体と比較すると同率となった。経常的な人件費については、前年度から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37,874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千円の減となっている。これは、会計年度任用職員給料の減、退職金の減に起因するものと分析される。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類似団体と同水準ではあるが、今後の財政状況を勘案した際に、一層の業務の効率化や適正な職員数の管理を行い、人件費の抑制に努めていく必要がある。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42418</xdr:rowOff>
    </xdr:to>
    <xdr:cxnSp macro="">
      <xdr:nvCxnSpPr>
        <xdr:cNvPr id="64" name="直線コネクタ 63"/>
        <xdr:cNvCxnSpPr/>
      </xdr:nvCxnSpPr>
      <xdr:spPr>
        <a:xfrm flipV="1">
          <a:off x="3987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156718</xdr:rowOff>
    </xdr:to>
    <xdr:cxnSp macro="">
      <xdr:nvCxnSpPr>
        <xdr:cNvPr id="67" name="直線コネクタ 66"/>
        <xdr:cNvCxnSpPr/>
      </xdr:nvCxnSpPr>
      <xdr:spPr>
        <a:xfrm flipV="1">
          <a:off x="3098800" y="6386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156718</xdr:rowOff>
    </xdr:to>
    <xdr:cxnSp macro="">
      <xdr:nvCxnSpPr>
        <xdr:cNvPr id="70" name="直線コネクタ 69"/>
        <xdr:cNvCxnSpPr/>
      </xdr:nvCxnSpPr>
      <xdr:spPr>
        <a:xfrm>
          <a:off x="2209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115570</xdr:rowOff>
    </xdr:to>
    <xdr:cxnSp macro="">
      <xdr:nvCxnSpPr>
        <xdr:cNvPr id="73" name="直線コネクタ 72"/>
        <xdr:cNvCxnSpPr/>
      </xdr:nvCxnSpPr>
      <xdr:spPr>
        <a:xfrm flipV="1">
          <a:off x="1320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増加している。物件費全体では庁舎電気料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千円の増などにより、経常収支比率が増となった。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今後は物価高騰等により、需用費や施設維持にかかるコストがかさむと予測されることから、よりコストを意識した行政改革が求められる。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5" name="直線コネクタ 124"/>
        <xdr:cNvCxnSpPr/>
      </xdr:nvCxnSpPr>
      <xdr:spPr>
        <a:xfrm>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35560</xdr:rowOff>
    </xdr:to>
    <xdr:cxnSp macro="">
      <xdr:nvCxnSpPr>
        <xdr:cNvPr id="128" name="直線コネクタ 127"/>
        <xdr:cNvCxnSpPr/>
      </xdr:nvCxnSpPr>
      <xdr:spPr>
        <a:xfrm flipV="1">
          <a:off x="14782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35560</xdr:rowOff>
    </xdr:to>
    <xdr:cxnSp macro="">
      <xdr:nvCxnSpPr>
        <xdr:cNvPr id="131" name="直線コネクタ 130"/>
        <xdr:cNvCxnSpPr/>
      </xdr:nvCxnSpPr>
      <xdr:spPr>
        <a:xfrm>
          <a:off x="13893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4" name="直線コネクタ 133"/>
        <xdr:cNvCxnSpPr/>
      </xdr:nvCxnSpPr>
      <xdr:spPr>
        <a:xfrm>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扶助費の経常経費については、分子である経常一般財源が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千円増加し、分母である経常一般財源が減少したことから前年度より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5" name="直線コネクタ 184"/>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146050</xdr:rowOff>
    </xdr:to>
    <xdr:cxnSp macro="">
      <xdr:nvCxnSpPr>
        <xdr:cNvPr id="188" name="直線コネクタ 187"/>
        <xdr:cNvCxnSpPr/>
      </xdr:nvCxnSpPr>
      <xdr:spPr>
        <a:xfrm flipV="1">
          <a:off x="3098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107950</xdr:rowOff>
    </xdr:to>
    <xdr:cxnSp macro="">
      <xdr:nvCxnSpPr>
        <xdr:cNvPr id="191" name="直線コネクタ 190"/>
        <xdr:cNvCxnSpPr/>
      </xdr:nvCxnSpPr>
      <xdr:spPr>
        <a:xfrm flipV="1">
          <a:off x="2209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4" name="直線コネクタ 193"/>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7" name="テキスト ボックス 20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8" name="楕円 207"/>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9" name="テキスト ボックス 208"/>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1" name="テキスト ボックス 210"/>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3" name="テキスト ボックス 21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分母である経常一般財源等の地方交付税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183,043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千円の減や臨時財政対策債等の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千円が減となったことが影響して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+0.4pt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142240</xdr:rowOff>
    </xdr:from>
    <xdr:to>
      <xdr:col>82</xdr:col>
      <xdr:colOff>107950</xdr:colOff>
      <xdr:row>55</xdr:row>
      <xdr:rowOff>1270</xdr:rowOff>
    </xdr:to>
    <xdr:cxnSp macro="">
      <xdr:nvCxnSpPr>
        <xdr:cNvPr id="246" name="直線コネクタ 245"/>
        <xdr:cNvCxnSpPr/>
      </xdr:nvCxnSpPr>
      <xdr:spPr>
        <a:xfrm>
          <a:off x="15671800" y="9400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31750</xdr:rowOff>
    </xdr:to>
    <xdr:cxnSp macro="">
      <xdr:nvCxnSpPr>
        <xdr:cNvPr id="249" name="直線コネクタ 248"/>
        <xdr:cNvCxnSpPr/>
      </xdr:nvCxnSpPr>
      <xdr:spPr>
        <a:xfrm flipV="1">
          <a:off x="14782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149860</xdr:rowOff>
    </xdr:to>
    <xdr:cxnSp macro="">
      <xdr:nvCxnSpPr>
        <xdr:cNvPr id="252" name="直線コネクタ 251"/>
        <xdr:cNvCxnSpPr/>
      </xdr:nvCxnSpPr>
      <xdr:spPr>
        <a:xfrm flipV="1">
          <a:off x="13893800" y="94615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31750</xdr:rowOff>
    </xdr:to>
    <xdr:cxnSp macro="">
      <xdr:nvCxnSpPr>
        <xdr:cNvPr id="255" name="直線コネクタ 254"/>
        <xdr:cNvCxnSpPr/>
      </xdr:nvCxnSpPr>
      <xdr:spPr>
        <a:xfrm flipV="1">
          <a:off x="13004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5" name="楕円 264"/>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6"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67" name="楕円 266"/>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31767</xdr:rowOff>
    </xdr:from>
    <xdr:ext cx="736600" cy="259045"/>
    <xdr:sp macro="" textlink="">
      <xdr:nvSpPr>
        <xdr:cNvPr id="268" name="テキスト ボックス 267"/>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0" name="テキスト ボックス 269"/>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2" name="テキスト ボックス 27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3" name="楕円 272"/>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4" name="テキスト ボックス 27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とほぼ横ばいの結果となった。分子である各種組合への分担金・負担金が増となったが、一方で公営事業への操出金等が減となったことにより一般財源による経常経費に大きな変化がなく、分母である経常一般財源等の普通交付税や臨時財政対策債が減となり経常収支比率が微増となったもの。</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140716</xdr:rowOff>
    </xdr:to>
    <xdr:cxnSp macro="">
      <xdr:nvCxnSpPr>
        <xdr:cNvPr id="304" name="直線コネクタ 303"/>
        <xdr:cNvCxnSpPr/>
      </xdr:nvCxnSpPr>
      <xdr:spPr>
        <a:xfrm>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1270</xdr:rowOff>
    </xdr:to>
    <xdr:cxnSp macro="">
      <xdr:nvCxnSpPr>
        <xdr:cNvPr id="307" name="直線コネクタ 306"/>
        <xdr:cNvCxnSpPr/>
      </xdr:nvCxnSpPr>
      <xdr:spPr>
        <a:xfrm flipV="1">
          <a:off x="14782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1270</xdr:rowOff>
    </xdr:to>
    <xdr:cxnSp macro="">
      <xdr:nvCxnSpPr>
        <xdr:cNvPr id="310" name="直線コネクタ 309"/>
        <xdr:cNvCxnSpPr/>
      </xdr:nvCxnSpPr>
      <xdr:spPr>
        <a:xfrm>
          <a:off x="13893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122428</xdr:rowOff>
    </xdr:to>
    <xdr:cxnSp macro="">
      <xdr:nvCxnSpPr>
        <xdr:cNvPr id="313" name="直線コネクタ 312"/>
        <xdr:cNvCxnSpPr/>
      </xdr:nvCxnSpPr>
      <xdr:spPr>
        <a:xfrm flipV="1">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3" name="楕円 322"/>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4"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7" name="楕円 326"/>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28" name="テキスト ボックス 327"/>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9" name="楕円 328"/>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0" name="テキスト ボックス 32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公債費全体で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52,135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千円の減となった。要因としては過疎対策事業債（元金）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35,923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千円の減、緊急防災・減災事業債（元金）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10,657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千円の減等によるものと分析される。公債費全体は減となったが、類似団体と比べると依然として高い状態である。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計画的な事業の実施を図りながら、安定した財政運営に努めていく必要がある。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58420</xdr:rowOff>
    </xdr:to>
    <xdr:cxnSp macro="">
      <xdr:nvCxnSpPr>
        <xdr:cNvPr id="364" name="直線コネクタ 363"/>
        <xdr:cNvCxnSpPr/>
      </xdr:nvCxnSpPr>
      <xdr:spPr>
        <a:xfrm flipV="1">
          <a:off x="3987800" y="132295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69850</xdr:rowOff>
    </xdr:to>
    <xdr:cxnSp macro="">
      <xdr:nvCxnSpPr>
        <xdr:cNvPr id="367" name="直線コネクタ 366"/>
        <xdr:cNvCxnSpPr/>
      </xdr:nvCxnSpPr>
      <xdr:spPr>
        <a:xfrm flipV="1">
          <a:off x="3098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168911</xdr:rowOff>
    </xdr:to>
    <xdr:cxnSp macro="">
      <xdr:nvCxnSpPr>
        <xdr:cNvPr id="370" name="直線コネクタ 369"/>
        <xdr:cNvCxnSpPr/>
      </xdr:nvCxnSpPr>
      <xdr:spPr>
        <a:xfrm flipV="1">
          <a:off x="2209800" y="132715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168911</xdr:rowOff>
    </xdr:to>
    <xdr:cxnSp macro="">
      <xdr:nvCxnSpPr>
        <xdr:cNvPr id="373" name="直線コネクタ 372"/>
        <xdr:cNvCxnSpPr/>
      </xdr:nvCxnSpPr>
      <xdr:spPr>
        <a:xfrm>
          <a:off x="1320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3" name="楕円 382"/>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4"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85" name="楕円 384"/>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6" name="テキスト ボックス 385"/>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89" name="楕円 388"/>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0" name="テキスト ボックス 389"/>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1" name="楕円 39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2" name="テキスト ボックス 391"/>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比率の算定の分子に計上する経常経費に係る一般財源等から公債費分を除いた額が前年度比△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10,085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千円となったことや、分母に計上の経常一般財源等が△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62,231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千円となったことから経常収支比率は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1.8pt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公債費以外については、類似団体平均と比べ低い傾向にあるが、人口減少が進む中で、総合戦略等に基づいた事業の見直し等を通して、町財政全体の費用の抑制に努める必要がある。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14987</xdr:rowOff>
    </xdr:from>
    <xdr:to>
      <xdr:col>82</xdr:col>
      <xdr:colOff>107950</xdr:colOff>
      <xdr:row>76</xdr:row>
      <xdr:rowOff>56135</xdr:rowOff>
    </xdr:to>
    <xdr:cxnSp macro="">
      <xdr:nvCxnSpPr>
        <xdr:cNvPr id="423" name="直線コネクタ 422"/>
        <xdr:cNvCxnSpPr/>
      </xdr:nvCxnSpPr>
      <xdr:spPr>
        <a:xfrm>
          <a:off x="15671800" y="1304518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14987</xdr:rowOff>
    </xdr:from>
    <xdr:to>
      <xdr:col>78</xdr:col>
      <xdr:colOff>69850</xdr:colOff>
      <xdr:row>76</xdr:row>
      <xdr:rowOff>154432</xdr:rowOff>
    </xdr:to>
    <xdr:cxnSp macro="">
      <xdr:nvCxnSpPr>
        <xdr:cNvPr id="426" name="直線コネクタ 425"/>
        <xdr:cNvCxnSpPr/>
      </xdr:nvCxnSpPr>
      <xdr:spPr>
        <a:xfrm flipV="1">
          <a:off x="14782800" y="13045187"/>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21844</xdr:rowOff>
    </xdr:to>
    <xdr:cxnSp macro="">
      <xdr:nvCxnSpPr>
        <xdr:cNvPr id="429" name="直線コネクタ 428"/>
        <xdr:cNvCxnSpPr/>
      </xdr:nvCxnSpPr>
      <xdr:spPr>
        <a:xfrm flipV="1">
          <a:off x="13893800" y="131846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21844</xdr:rowOff>
    </xdr:from>
    <xdr:to>
      <xdr:col>69</xdr:col>
      <xdr:colOff>92075</xdr:colOff>
      <xdr:row>77</xdr:row>
      <xdr:rowOff>28702</xdr:rowOff>
    </xdr:to>
    <xdr:cxnSp macro="">
      <xdr:nvCxnSpPr>
        <xdr:cNvPr id="432" name="直線コネクタ 431"/>
        <xdr:cNvCxnSpPr/>
      </xdr:nvCxnSpPr>
      <xdr:spPr>
        <a:xfrm flipV="1">
          <a:off x="13004800" y="13223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5335</xdr:rowOff>
    </xdr:from>
    <xdr:to>
      <xdr:col>82</xdr:col>
      <xdr:colOff>158750</xdr:colOff>
      <xdr:row>76</xdr:row>
      <xdr:rowOff>106935</xdr:rowOff>
    </xdr:to>
    <xdr:sp macro="" textlink="">
      <xdr:nvSpPr>
        <xdr:cNvPr id="442" name="楕円 441"/>
        <xdr:cNvSpPr/>
      </xdr:nvSpPr>
      <xdr:spPr>
        <a:xfrm>
          <a:off x="164592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21861</xdr:rowOff>
    </xdr:from>
    <xdr:ext cx="762000" cy="259045"/>
    <xdr:sp macro="" textlink="">
      <xdr:nvSpPr>
        <xdr:cNvPr id="443" name="公債費以外該当値テキスト"/>
        <xdr:cNvSpPr txBox="1"/>
      </xdr:nvSpPr>
      <xdr:spPr>
        <a:xfrm>
          <a:off x="16598900" y="1288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135636</xdr:rowOff>
    </xdr:from>
    <xdr:to>
      <xdr:col>78</xdr:col>
      <xdr:colOff>120650</xdr:colOff>
      <xdr:row>76</xdr:row>
      <xdr:rowOff>65785</xdr:rowOff>
    </xdr:to>
    <xdr:sp macro="" textlink="">
      <xdr:nvSpPr>
        <xdr:cNvPr id="444" name="楕円 443"/>
        <xdr:cNvSpPr/>
      </xdr:nvSpPr>
      <xdr:spPr>
        <a:xfrm>
          <a:off x="15621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75963</xdr:rowOff>
    </xdr:from>
    <xdr:ext cx="736600" cy="259045"/>
    <xdr:sp macro="" textlink="">
      <xdr:nvSpPr>
        <xdr:cNvPr id="445" name="テキスト ボックス 444"/>
        <xdr:cNvSpPr txBox="1"/>
      </xdr:nvSpPr>
      <xdr:spPr>
        <a:xfrm>
          <a:off x="15290800" y="1276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6" name="楕円 445"/>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47" name="テキスト ボックス 44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142494</xdr:rowOff>
    </xdr:from>
    <xdr:to>
      <xdr:col>69</xdr:col>
      <xdr:colOff>142875</xdr:colOff>
      <xdr:row>77</xdr:row>
      <xdr:rowOff>72644</xdr:rowOff>
    </xdr:to>
    <xdr:sp macro="" textlink="">
      <xdr:nvSpPr>
        <xdr:cNvPr id="448" name="楕円 447"/>
        <xdr:cNvSpPr/>
      </xdr:nvSpPr>
      <xdr:spPr>
        <a:xfrm>
          <a:off x="13843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82821</xdr:rowOff>
    </xdr:from>
    <xdr:ext cx="762000" cy="259045"/>
    <xdr:sp macro="" textlink="">
      <xdr:nvSpPr>
        <xdr:cNvPr id="449" name="テキスト ボックス 448"/>
        <xdr:cNvSpPr txBox="1"/>
      </xdr:nvSpPr>
      <xdr:spPr>
        <a:xfrm>
          <a:off x="13512800" y="1294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0" name="楕円 449"/>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1" name="テキスト ボックス 450"/>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75714</xdr:rowOff>
    </xdr:from>
    <xdr:to>
      <xdr:col>29</xdr:col>
      <xdr:colOff>127000</xdr:colOff>
      <xdr:row>13</xdr:row>
      <xdr:rowOff>95529</xdr:rowOff>
    </xdr:to>
    <xdr:cxnSp macro="">
      <xdr:nvCxnSpPr>
        <xdr:cNvPr id="48" name="直線コネクタ 47"/>
        <xdr:cNvCxnSpPr/>
      </xdr:nvCxnSpPr>
      <xdr:spPr bwMode="auto">
        <a:xfrm flipV="1">
          <a:off x="5003800" y="2352189"/>
          <a:ext cx="647700" cy="1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95529</xdr:rowOff>
    </xdr:from>
    <xdr:to>
      <xdr:col>26</xdr:col>
      <xdr:colOff>50800</xdr:colOff>
      <xdr:row>13</xdr:row>
      <xdr:rowOff>137921</xdr:rowOff>
    </xdr:to>
    <xdr:cxnSp macro="">
      <xdr:nvCxnSpPr>
        <xdr:cNvPr id="51" name="直線コネクタ 50"/>
        <xdr:cNvCxnSpPr/>
      </xdr:nvCxnSpPr>
      <xdr:spPr bwMode="auto">
        <a:xfrm flipV="1">
          <a:off x="4305300" y="2372004"/>
          <a:ext cx="698500" cy="4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137921</xdr:rowOff>
    </xdr:from>
    <xdr:to>
      <xdr:col>22</xdr:col>
      <xdr:colOff>114300</xdr:colOff>
      <xdr:row>14</xdr:row>
      <xdr:rowOff>122587</xdr:rowOff>
    </xdr:to>
    <xdr:cxnSp macro="">
      <xdr:nvCxnSpPr>
        <xdr:cNvPr id="54" name="直線コネクタ 53"/>
        <xdr:cNvCxnSpPr/>
      </xdr:nvCxnSpPr>
      <xdr:spPr bwMode="auto">
        <a:xfrm flipV="1">
          <a:off x="3606800" y="2414396"/>
          <a:ext cx="698500" cy="15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122587</xdr:rowOff>
    </xdr:from>
    <xdr:to>
      <xdr:col>18</xdr:col>
      <xdr:colOff>177800</xdr:colOff>
      <xdr:row>14</xdr:row>
      <xdr:rowOff>126546</xdr:rowOff>
    </xdr:to>
    <xdr:cxnSp macro="">
      <xdr:nvCxnSpPr>
        <xdr:cNvPr id="57" name="直線コネクタ 56"/>
        <xdr:cNvCxnSpPr/>
      </xdr:nvCxnSpPr>
      <xdr:spPr bwMode="auto">
        <a:xfrm flipV="1">
          <a:off x="2908300" y="2570512"/>
          <a:ext cx="698500" cy="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24914</xdr:rowOff>
    </xdr:from>
    <xdr:to>
      <xdr:col>29</xdr:col>
      <xdr:colOff>177800</xdr:colOff>
      <xdr:row>13</xdr:row>
      <xdr:rowOff>126514</xdr:rowOff>
    </xdr:to>
    <xdr:sp macro="" textlink="">
      <xdr:nvSpPr>
        <xdr:cNvPr id="67" name="楕円 66"/>
        <xdr:cNvSpPr/>
      </xdr:nvSpPr>
      <xdr:spPr bwMode="auto">
        <a:xfrm>
          <a:off x="5600700" y="230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41441</xdr:rowOff>
    </xdr:from>
    <xdr:ext cx="762000" cy="259045"/>
    <xdr:sp macro="" textlink="">
      <xdr:nvSpPr>
        <xdr:cNvPr id="68" name="人口1人当たり決算額の推移該当値テキスト130"/>
        <xdr:cNvSpPr txBox="1"/>
      </xdr:nvSpPr>
      <xdr:spPr>
        <a:xfrm>
          <a:off x="5740400" y="214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44729</xdr:rowOff>
    </xdr:from>
    <xdr:to>
      <xdr:col>26</xdr:col>
      <xdr:colOff>101600</xdr:colOff>
      <xdr:row>13</xdr:row>
      <xdr:rowOff>146329</xdr:rowOff>
    </xdr:to>
    <xdr:sp macro="" textlink="">
      <xdr:nvSpPr>
        <xdr:cNvPr id="69" name="楕円 68"/>
        <xdr:cNvSpPr/>
      </xdr:nvSpPr>
      <xdr:spPr bwMode="auto">
        <a:xfrm>
          <a:off x="4953000" y="232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156506</xdr:rowOff>
    </xdr:from>
    <xdr:ext cx="736600" cy="259045"/>
    <xdr:sp macro="" textlink="">
      <xdr:nvSpPr>
        <xdr:cNvPr id="70" name="テキスト ボックス 69"/>
        <xdr:cNvSpPr txBox="1"/>
      </xdr:nvSpPr>
      <xdr:spPr>
        <a:xfrm>
          <a:off x="4622800" y="209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87121</xdr:rowOff>
    </xdr:from>
    <xdr:to>
      <xdr:col>22</xdr:col>
      <xdr:colOff>165100</xdr:colOff>
      <xdr:row>14</xdr:row>
      <xdr:rowOff>17271</xdr:rowOff>
    </xdr:to>
    <xdr:sp macro="" textlink="">
      <xdr:nvSpPr>
        <xdr:cNvPr id="71" name="楕円 70"/>
        <xdr:cNvSpPr/>
      </xdr:nvSpPr>
      <xdr:spPr bwMode="auto">
        <a:xfrm>
          <a:off x="4254500" y="236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27448</xdr:rowOff>
    </xdr:from>
    <xdr:ext cx="762000" cy="259045"/>
    <xdr:sp macro="" textlink="">
      <xdr:nvSpPr>
        <xdr:cNvPr id="72" name="テキスト ボックス 71"/>
        <xdr:cNvSpPr txBox="1"/>
      </xdr:nvSpPr>
      <xdr:spPr>
        <a:xfrm>
          <a:off x="3924300" y="21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71787</xdr:rowOff>
    </xdr:from>
    <xdr:to>
      <xdr:col>19</xdr:col>
      <xdr:colOff>38100</xdr:colOff>
      <xdr:row>15</xdr:row>
      <xdr:rowOff>1937</xdr:rowOff>
    </xdr:to>
    <xdr:sp macro="" textlink="">
      <xdr:nvSpPr>
        <xdr:cNvPr id="73" name="楕円 72"/>
        <xdr:cNvSpPr/>
      </xdr:nvSpPr>
      <xdr:spPr bwMode="auto">
        <a:xfrm>
          <a:off x="3556000" y="251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12114</xdr:rowOff>
    </xdr:from>
    <xdr:ext cx="762000" cy="259045"/>
    <xdr:sp macro="" textlink="">
      <xdr:nvSpPr>
        <xdr:cNvPr id="74" name="テキスト ボックス 73"/>
        <xdr:cNvSpPr txBox="1"/>
      </xdr:nvSpPr>
      <xdr:spPr>
        <a:xfrm>
          <a:off x="3225800" y="22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75746</xdr:rowOff>
    </xdr:from>
    <xdr:to>
      <xdr:col>15</xdr:col>
      <xdr:colOff>101600</xdr:colOff>
      <xdr:row>15</xdr:row>
      <xdr:rowOff>5896</xdr:rowOff>
    </xdr:to>
    <xdr:sp macro="" textlink="">
      <xdr:nvSpPr>
        <xdr:cNvPr id="75" name="楕円 74"/>
        <xdr:cNvSpPr/>
      </xdr:nvSpPr>
      <xdr:spPr bwMode="auto">
        <a:xfrm>
          <a:off x="2857500" y="252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16073</xdr:rowOff>
    </xdr:from>
    <xdr:ext cx="762000" cy="259045"/>
    <xdr:sp macro="" textlink="">
      <xdr:nvSpPr>
        <xdr:cNvPr id="76" name="テキスト ボックス 75"/>
        <xdr:cNvSpPr txBox="1"/>
      </xdr:nvSpPr>
      <xdr:spPr>
        <a:xfrm>
          <a:off x="2527300" y="229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186751</xdr:rowOff>
    </xdr:from>
    <xdr:to>
      <xdr:col>29</xdr:col>
      <xdr:colOff>127000</xdr:colOff>
      <xdr:row>35</xdr:row>
      <xdr:rowOff>247266</xdr:rowOff>
    </xdr:to>
    <xdr:cxnSp macro="">
      <xdr:nvCxnSpPr>
        <xdr:cNvPr id="111" name="直線コネクタ 110"/>
        <xdr:cNvCxnSpPr/>
      </xdr:nvCxnSpPr>
      <xdr:spPr bwMode="auto">
        <a:xfrm>
          <a:off x="5003800" y="6797101"/>
          <a:ext cx="647700" cy="6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232043</xdr:rowOff>
    </xdr:from>
    <xdr:ext cx="762000" cy="259045"/>
    <xdr:sp macro="" textlink="">
      <xdr:nvSpPr>
        <xdr:cNvPr id="112" name="人口1人当たり決算額の推移平均値テキスト445"/>
        <xdr:cNvSpPr txBox="1"/>
      </xdr:nvSpPr>
      <xdr:spPr>
        <a:xfrm>
          <a:off x="5740400" y="684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170673</xdr:rowOff>
    </xdr:from>
    <xdr:to>
      <xdr:col>26</xdr:col>
      <xdr:colOff>50800</xdr:colOff>
      <xdr:row>35</xdr:row>
      <xdr:rowOff>186751</xdr:rowOff>
    </xdr:to>
    <xdr:cxnSp macro="">
      <xdr:nvCxnSpPr>
        <xdr:cNvPr id="114" name="直線コネクタ 113"/>
        <xdr:cNvCxnSpPr/>
      </xdr:nvCxnSpPr>
      <xdr:spPr bwMode="auto">
        <a:xfrm>
          <a:off x="4305300" y="6781023"/>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140531</xdr:rowOff>
    </xdr:from>
    <xdr:to>
      <xdr:col>22</xdr:col>
      <xdr:colOff>114300</xdr:colOff>
      <xdr:row>35</xdr:row>
      <xdr:rowOff>170673</xdr:rowOff>
    </xdr:to>
    <xdr:cxnSp macro="">
      <xdr:nvCxnSpPr>
        <xdr:cNvPr id="117" name="直線コネクタ 116"/>
        <xdr:cNvCxnSpPr/>
      </xdr:nvCxnSpPr>
      <xdr:spPr bwMode="auto">
        <a:xfrm>
          <a:off x="3606800" y="6750881"/>
          <a:ext cx="698500" cy="3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140531</xdr:rowOff>
    </xdr:from>
    <xdr:to>
      <xdr:col>18</xdr:col>
      <xdr:colOff>177800</xdr:colOff>
      <xdr:row>35</xdr:row>
      <xdr:rowOff>211495</xdr:rowOff>
    </xdr:to>
    <xdr:cxnSp macro="">
      <xdr:nvCxnSpPr>
        <xdr:cNvPr id="120" name="直線コネクタ 119"/>
        <xdr:cNvCxnSpPr/>
      </xdr:nvCxnSpPr>
      <xdr:spPr bwMode="auto">
        <a:xfrm flipV="1">
          <a:off x="2908300" y="6750881"/>
          <a:ext cx="698500" cy="70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196466</xdr:rowOff>
    </xdr:from>
    <xdr:to>
      <xdr:col>29</xdr:col>
      <xdr:colOff>177800</xdr:colOff>
      <xdr:row>35</xdr:row>
      <xdr:rowOff>298066</xdr:rowOff>
    </xdr:to>
    <xdr:sp macro="" textlink="">
      <xdr:nvSpPr>
        <xdr:cNvPr id="130" name="楕円 129"/>
        <xdr:cNvSpPr/>
      </xdr:nvSpPr>
      <xdr:spPr bwMode="auto">
        <a:xfrm>
          <a:off x="5600700" y="680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41543</xdr:rowOff>
    </xdr:from>
    <xdr:ext cx="762000" cy="259045"/>
    <xdr:sp macro="" textlink="">
      <xdr:nvSpPr>
        <xdr:cNvPr id="131" name="人口1人当たり決算額の推移該当値テキスト445"/>
        <xdr:cNvSpPr txBox="1"/>
      </xdr:nvSpPr>
      <xdr:spPr>
        <a:xfrm>
          <a:off x="5740400" y="665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135951</xdr:rowOff>
    </xdr:from>
    <xdr:to>
      <xdr:col>26</xdr:col>
      <xdr:colOff>101600</xdr:colOff>
      <xdr:row>35</xdr:row>
      <xdr:rowOff>237551</xdr:rowOff>
    </xdr:to>
    <xdr:sp macro="" textlink="">
      <xdr:nvSpPr>
        <xdr:cNvPr id="132" name="楕円 131"/>
        <xdr:cNvSpPr/>
      </xdr:nvSpPr>
      <xdr:spPr bwMode="auto">
        <a:xfrm>
          <a:off x="4953000" y="6746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247728</xdr:rowOff>
    </xdr:from>
    <xdr:ext cx="736600" cy="259045"/>
    <xdr:sp macro="" textlink="">
      <xdr:nvSpPr>
        <xdr:cNvPr id="133" name="テキスト ボックス 132"/>
        <xdr:cNvSpPr txBox="1"/>
      </xdr:nvSpPr>
      <xdr:spPr>
        <a:xfrm>
          <a:off x="4622800" y="651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119873</xdr:rowOff>
    </xdr:from>
    <xdr:to>
      <xdr:col>22</xdr:col>
      <xdr:colOff>165100</xdr:colOff>
      <xdr:row>35</xdr:row>
      <xdr:rowOff>221473</xdr:rowOff>
    </xdr:to>
    <xdr:sp macro="" textlink="">
      <xdr:nvSpPr>
        <xdr:cNvPr id="134" name="楕円 133"/>
        <xdr:cNvSpPr/>
      </xdr:nvSpPr>
      <xdr:spPr bwMode="auto">
        <a:xfrm>
          <a:off x="4254500" y="673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231650</xdr:rowOff>
    </xdr:from>
    <xdr:ext cx="762000" cy="259045"/>
    <xdr:sp macro="" textlink="">
      <xdr:nvSpPr>
        <xdr:cNvPr id="135" name="テキスト ボックス 134"/>
        <xdr:cNvSpPr txBox="1"/>
      </xdr:nvSpPr>
      <xdr:spPr>
        <a:xfrm>
          <a:off x="3924300" y="649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89731</xdr:rowOff>
    </xdr:from>
    <xdr:to>
      <xdr:col>19</xdr:col>
      <xdr:colOff>38100</xdr:colOff>
      <xdr:row>35</xdr:row>
      <xdr:rowOff>191331</xdr:rowOff>
    </xdr:to>
    <xdr:sp macro="" textlink="">
      <xdr:nvSpPr>
        <xdr:cNvPr id="136" name="楕円 135"/>
        <xdr:cNvSpPr/>
      </xdr:nvSpPr>
      <xdr:spPr bwMode="auto">
        <a:xfrm>
          <a:off x="3556000" y="67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201508</xdr:rowOff>
    </xdr:from>
    <xdr:ext cx="762000" cy="259045"/>
    <xdr:sp macro="" textlink="">
      <xdr:nvSpPr>
        <xdr:cNvPr id="137" name="テキスト ボックス 136"/>
        <xdr:cNvSpPr txBox="1"/>
      </xdr:nvSpPr>
      <xdr:spPr>
        <a:xfrm>
          <a:off x="3225800" y="646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160695</xdr:rowOff>
    </xdr:from>
    <xdr:to>
      <xdr:col>15</xdr:col>
      <xdr:colOff>101600</xdr:colOff>
      <xdr:row>35</xdr:row>
      <xdr:rowOff>262295</xdr:rowOff>
    </xdr:to>
    <xdr:sp macro="" textlink="">
      <xdr:nvSpPr>
        <xdr:cNvPr id="138" name="楕円 137"/>
        <xdr:cNvSpPr/>
      </xdr:nvSpPr>
      <xdr:spPr bwMode="auto">
        <a:xfrm>
          <a:off x="2857500" y="677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272472</xdr:rowOff>
    </xdr:from>
    <xdr:ext cx="762000" cy="259045"/>
    <xdr:sp macro="" textlink="">
      <xdr:nvSpPr>
        <xdr:cNvPr id="139" name="テキスト ボックス 138"/>
        <xdr:cNvSpPr txBox="1"/>
      </xdr:nvSpPr>
      <xdr:spPr>
        <a:xfrm>
          <a:off x="2527300" y="65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
4,822
334.84
5,275,770
5,187,744
86,921
3,433,077
5,203,258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150582</xdr:rowOff>
    </xdr:from>
    <xdr:to>
      <xdr:col>24</xdr:col>
      <xdr:colOff>63500</xdr:colOff>
      <xdr:row>33</xdr:row>
      <xdr:rowOff>151221</xdr:rowOff>
    </xdr:to>
    <xdr:cxnSp macro="">
      <xdr:nvCxnSpPr>
        <xdr:cNvPr id="59" name="直線コネクタ 58"/>
        <xdr:cNvCxnSpPr/>
      </xdr:nvCxnSpPr>
      <xdr:spPr>
        <a:xfrm>
          <a:off x="3797300" y="5808432"/>
          <a:ext cx="8382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150582</xdr:rowOff>
    </xdr:from>
    <xdr:to>
      <xdr:col>19</xdr:col>
      <xdr:colOff>177800</xdr:colOff>
      <xdr:row>34</xdr:row>
      <xdr:rowOff>36720</xdr:rowOff>
    </xdr:to>
    <xdr:cxnSp macro="">
      <xdr:nvCxnSpPr>
        <xdr:cNvPr id="62" name="直線コネクタ 61"/>
        <xdr:cNvCxnSpPr/>
      </xdr:nvCxnSpPr>
      <xdr:spPr>
        <a:xfrm flipV="1">
          <a:off x="2908300" y="5808432"/>
          <a:ext cx="889000" cy="5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36720</xdr:rowOff>
    </xdr:from>
    <xdr:to>
      <xdr:col>15</xdr:col>
      <xdr:colOff>50800</xdr:colOff>
      <xdr:row>35</xdr:row>
      <xdr:rowOff>17527</xdr:rowOff>
    </xdr:to>
    <xdr:cxnSp macro="">
      <xdr:nvCxnSpPr>
        <xdr:cNvPr id="65" name="直線コネクタ 64"/>
        <xdr:cNvCxnSpPr/>
      </xdr:nvCxnSpPr>
      <xdr:spPr>
        <a:xfrm flipV="1">
          <a:off x="2019300" y="5866020"/>
          <a:ext cx="889000" cy="1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17527</xdr:rowOff>
    </xdr:from>
    <xdr:to>
      <xdr:col>10</xdr:col>
      <xdr:colOff>114300</xdr:colOff>
      <xdr:row>35</xdr:row>
      <xdr:rowOff>47638</xdr:rowOff>
    </xdr:to>
    <xdr:cxnSp macro="">
      <xdr:nvCxnSpPr>
        <xdr:cNvPr id="68" name="直線コネクタ 67"/>
        <xdr:cNvCxnSpPr/>
      </xdr:nvCxnSpPr>
      <xdr:spPr>
        <a:xfrm flipV="1">
          <a:off x="1130300" y="6018277"/>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100421</xdr:rowOff>
    </xdr:from>
    <xdr:to>
      <xdr:col>24</xdr:col>
      <xdr:colOff>114300</xdr:colOff>
      <xdr:row>34</xdr:row>
      <xdr:rowOff>30571</xdr:rowOff>
    </xdr:to>
    <xdr:sp macro="" textlink="">
      <xdr:nvSpPr>
        <xdr:cNvPr id="78" name="楕円 77"/>
        <xdr:cNvSpPr/>
      </xdr:nvSpPr>
      <xdr:spPr>
        <a:xfrm>
          <a:off x="4584700" y="57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123298</xdr:rowOff>
    </xdr:from>
    <xdr:ext cx="599010" cy="259045"/>
    <xdr:sp macro="" textlink="">
      <xdr:nvSpPr>
        <xdr:cNvPr id="79" name="人件費該当値テキスト"/>
        <xdr:cNvSpPr txBox="1"/>
      </xdr:nvSpPr>
      <xdr:spPr>
        <a:xfrm>
          <a:off x="4686300" y="560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99782</xdr:rowOff>
    </xdr:from>
    <xdr:to>
      <xdr:col>20</xdr:col>
      <xdr:colOff>38100</xdr:colOff>
      <xdr:row>34</xdr:row>
      <xdr:rowOff>29932</xdr:rowOff>
    </xdr:to>
    <xdr:sp macro="" textlink="">
      <xdr:nvSpPr>
        <xdr:cNvPr id="80" name="楕円 79"/>
        <xdr:cNvSpPr/>
      </xdr:nvSpPr>
      <xdr:spPr>
        <a:xfrm>
          <a:off x="3746500" y="5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46459</xdr:rowOff>
    </xdr:from>
    <xdr:ext cx="599010" cy="259045"/>
    <xdr:sp macro="" textlink="">
      <xdr:nvSpPr>
        <xdr:cNvPr id="81" name="テキスト ボックス 80"/>
        <xdr:cNvSpPr txBox="1"/>
      </xdr:nvSpPr>
      <xdr:spPr>
        <a:xfrm>
          <a:off x="3497795" y="553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157370</xdr:rowOff>
    </xdr:from>
    <xdr:to>
      <xdr:col>15</xdr:col>
      <xdr:colOff>101600</xdr:colOff>
      <xdr:row>34</xdr:row>
      <xdr:rowOff>87520</xdr:rowOff>
    </xdr:to>
    <xdr:sp macro="" textlink="">
      <xdr:nvSpPr>
        <xdr:cNvPr id="82" name="楕円 81"/>
        <xdr:cNvSpPr/>
      </xdr:nvSpPr>
      <xdr:spPr>
        <a:xfrm>
          <a:off x="2857500" y="58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104047</xdr:rowOff>
    </xdr:from>
    <xdr:ext cx="599010" cy="259045"/>
    <xdr:sp macro="" textlink="">
      <xdr:nvSpPr>
        <xdr:cNvPr id="83" name="テキスト ボックス 82"/>
        <xdr:cNvSpPr txBox="1"/>
      </xdr:nvSpPr>
      <xdr:spPr>
        <a:xfrm>
          <a:off x="2608795" y="55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138177</xdr:rowOff>
    </xdr:from>
    <xdr:to>
      <xdr:col>10</xdr:col>
      <xdr:colOff>165100</xdr:colOff>
      <xdr:row>35</xdr:row>
      <xdr:rowOff>68327</xdr:rowOff>
    </xdr:to>
    <xdr:sp macro="" textlink="">
      <xdr:nvSpPr>
        <xdr:cNvPr id="84" name="楕円 83"/>
        <xdr:cNvSpPr/>
      </xdr:nvSpPr>
      <xdr:spPr>
        <a:xfrm>
          <a:off x="1968500" y="59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84854</xdr:rowOff>
    </xdr:from>
    <xdr:ext cx="599010" cy="259045"/>
    <xdr:sp macro="" textlink="">
      <xdr:nvSpPr>
        <xdr:cNvPr id="85" name="テキスト ボックス 84"/>
        <xdr:cNvSpPr txBox="1"/>
      </xdr:nvSpPr>
      <xdr:spPr>
        <a:xfrm>
          <a:off x="1719795" y="574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168288</xdr:rowOff>
    </xdr:from>
    <xdr:to>
      <xdr:col>6</xdr:col>
      <xdr:colOff>38100</xdr:colOff>
      <xdr:row>35</xdr:row>
      <xdr:rowOff>98438</xdr:rowOff>
    </xdr:to>
    <xdr:sp macro="" textlink="">
      <xdr:nvSpPr>
        <xdr:cNvPr id="86" name="楕円 85"/>
        <xdr:cNvSpPr/>
      </xdr:nvSpPr>
      <xdr:spPr>
        <a:xfrm>
          <a:off x="1079500" y="59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114965</xdr:rowOff>
    </xdr:from>
    <xdr:ext cx="599010" cy="259045"/>
    <xdr:sp macro="" textlink="">
      <xdr:nvSpPr>
        <xdr:cNvPr id="87" name="テキスト ボックス 86"/>
        <xdr:cNvSpPr txBox="1"/>
      </xdr:nvSpPr>
      <xdr:spPr>
        <a:xfrm>
          <a:off x="830795" y="577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59777</xdr:rowOff>
    </xdr:from>
    <xdr:to>
      <xdr:col>24</xdr:col>
      <xdr:colOff>63500</xdr:colOff>
      <xdr:row>58</xdr:row>
      <xdr:rowOff>94245</xdr:rowOff>
    </xdr:to>
    <xdr:cxnSp macro="">
      <xdr:nvCxnSpPr>
        <xdr:cNvPr id="118" name="直線コネクタ 117"/>
        <xdr:cNvCxnSpPr/>
      </xdr:nvCxnSpPr>
      <xdr:spPr>
        <a:xfrm flipV="1">
          <a:off x="3797300" y="10003877"/>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88355</xdr:rowOff>
    </xdr:from>
    <xdr:to>
      <xdr:col>19</xdr:col>
      <xdr:colOff>177800</xdr:colOff>
      <xdr:row>58</xdr:row>
      <xdr:rowOff>94245</xdr:rowOff>
    </xdr:to>
    <xdr:cxnSp macro="">
      <xdr:nvCxnSpPr>
        <xdr:cNvPr id="121" name="直線コネクタ 120"/>
        <xdr:cNvCxnSpPr/>
      </xdr:nvCxnSpPr>
      <xdr:spPr>
        <a:xfrm>
          <a:off x="2908300" y="10032455"/>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88355</xdr:rowOff>
    </xdr:from>
    <xdr:to>
      <xdr:col>15</xdr:col>
      <xdr:colOff>50800</xdr:colOff>
      <xdr:row>58</xdr:row>
      <xdr:rowOff>119776</xdr:rowOff>
    </xdr:to>
    <xdr:cxnSp macro="">
      <xdr:nvCxnSpPr>
        <xdr:cNvPr id="124" name="直線コネクタ 123"/>
        <xdr:cNvCxnSpPr/>
      </xdr:nvCxnSpPr>
      <xdr:spPr>
        <a:xfrm flipV="1">
          <a:off x="2019300" y="10032455"/>
          <a:ext cx="889000" cy="3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119776</xdr:rowOff>
    </xdr:from>
    <xdr:to>
      <xdr:col>10</xdr:col>
      <xdr:colOff>114300</xdr:colOff>
      <xdr:row>58</xdr:row>
      <xdr:rowOff>126485</xdr:rowOff>
    </xdr:to>
    <xdr:cxnSp macro="">
      <xdr:nvCxnSpPr>
        <xdr:cNvPr id="127" name="直線コネクタ 126"/>
        <xdr:cNvCxnSpPr/>
      </xdr:nvCxnSpPr>
      <xdr:spPr>
        <a:xfrm flipV="1">
          <a:off x="1130300" y="10063876"/>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8977</xdr:rowOff>
    </xdr:from>
    <xdr:to>
      <xdr:col>24</xdr:col>
      <xdr:colOff>114300</xdr:colOff>
      <xdr:row>58</xdr:row>
      <xdr:rowOff>110577</xdr:rowOff>
    </xdr:to>
    <xdr:sp macro="" textlink="">
      <xdr:nvSpPr>
        <xdr:cNvPr id="137" name="楕円 136"/>
        <xdr:cNvSpPr/>
      </xdr:nvSpPr>
      <xdr:spPr>
        <a:xfrm>
          <a:off x="4584700" y="99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31854</xdr:rowOff>
    </xdr:from>
    <xdr:ext cx="599010" cy="259045"/>
    <xdr:sp macro="" textlink="">
      <xdr:nvSpPr>
        <xdr:cNvPr id="138" name="物件費該当値テキスト"/>
        <xdr:cNvSpPr txBox="1"/>
      </xdr:nvSpPr>
      <xdr:spPr>
        <a:xfrm>
          <a:off x="4686300" y="980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43445</xdr:rowOff>
    </xdr:from>
    <xdr:to>
      <xdr:col>20</xdr:col>
      <xdr:colOff>38100</xdr:colOff>
      <xdr:row>58</xdr:row>
      <xdr:rowOff>145045</xdr:rowOff>
    </xdr:to>
    <xdr:sp macro="" textlink="">
      <xdr:nvSpPr>
        <xdr:cNvPr id="139" name="楕円 138"/>
        <xdr:cNvSpPr/>
      </xdr:nvSpPr>
      <xdr:spPr>
        <a:xfrm>
          <a:off x="3746500" y="99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161572</xdr:rowOff>
    </xdr:from>
    <xdr:ext cx="599010" cy="259045"/>
    <xdr:sp macro="" textlink="">
      <xdr:nvSpPr>
        <xdr:cNvPr id="140" name="テキスト ボックス 139"/>
        <xdr:cNvSpPr txBox="1"/>
      </xdr:nvSpPr>
      <xdr:spPr>
        <a:xfrm>
          <a:off x="3497795" y="976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37555</xdr:rowOff>
    </xdr:from>
    <xdr:to>
      <xdr:col>15</xdr:col>
      <xdr:colOff>101600</xdr:colOff>
      <xdr:row>58</xdr:row>
      <xdr:rowOff>139155</xdr:rowOff>
    </xdr:to>
    <xdr:sp macro="" textlink="">
      <xdr:nvSpPr>
        <xdr:cNvPr id="141" name="楕円 140"/>
        <xdr:cNvSpPr/>
      </xdr:nvSpPr>
      <xdr:spPr>
        <a:xfrm>
          <a:off x="2857500" y="99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155682</xdr:rowOff>
    </xdr:from>
    <xdr:ext cx="599010" cy="259045"/>
    <xdr:sp macro="" textlink="">
      <xdr:nvSpPr>
        <xdr:cNvPr id="142" name="テキスト ボックス 141"/>
        <xdr:cNvSpPr txBox="1"/>
      </xdr:nvSpPr>
      <xdr:spPr>
        <a:xfrm>
          <a:off x="2608795" y="97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68976</xdr:rowOff>
    </xdr:from>
    <xdr:to>
      <xdr:col>10</xdr:col>
      <xdr:colOff>165100</xdr:colOff>
      <xdr:row>58</xdr:row>
      <xdr:rowOff>170576</xdr:rowOff>
    </xdr:to>
    <xdr:sp macro="" textlink="">
      <xdr:nvSpPr>
        <xdr:cNvPr id="143" name="楕円 142"/>
        <xdr:cNvSpPr/>
      </xdr:nvSpPr>
      <xdr:spPr>
        <a:xfrm>
          <a:off x="1968500" y="100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15653</xdr:rowOff>
    </xdr:from>
    <xdr:ext cx="599010" cy="259045"/>
    <xdr:sp macro="" textlink="">
      <xdr:nvSpPr>
        <xdr:cNvPr id="144" name="テキスト ボックス 143"/>
        <xdr:cNvSpPr txBox="1"/>
      </xdr:nvSpPr>
      <xdr:spPr>
        <a:xfrm>
          <a:off x="1719795" y="978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75685</xdr:rowOff>
    </xdr:from>
    <xdr:to>
      <xdr:col>6</xdr:col>
      <xdr:colOff>38100</xdr:colOff>
      <xdr:row>59</xdr:row>
      <xdr:rowOff>5835</xdr:rowOff>
    </xdr:to>
    <xdr:sp macro="" textlink="">
      <xdr:nvSpPr>
        <xdr:cNvPr id="145" name="楕円 144"/>
        <xdr:cNvSpPr/>
      </xdr:nvSpPr>
      <xdr:spPr>
        <a:xfrm>
          <a:off x="1079500" y="100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22362</xdr:rowOff>
    </xdr:from>
    <xdr:ext cx="599010" cy="259045"/>
    <xdr:sp macro="" textlink="">
      <xdr:nvSpPr>
        <xdr:cNvPr id="146" name="テキスト ボックス 145"/>
        <xdr:cNvSpPr txBox="1"/>
      </xdr:nvSpPr>
      <xdr:spPr>
        <a:xfrm>
          <a:off x="830795" y="979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27327</xdr:rowOff>
    </xdr:from>
    <xdr:to>
      <xdr:col>24</xdr:col>
      <xdr:colOff>63500</xdr:colOff>
      <xdr:row>78</xdr:row>
      <xdr:rowOff>71072</xdr:rowOff>
    </xdr:to>
    <xdr:cxnSp macro="">
      <xdr:nvCxnSpPr>
        <xdr:cNvPr id="177" name="直線コネクタ 176"/>
        <xdr:cNvCxnSpPr/>
      </xdr:nvCxnSpPr>
      <xdr:spPr>
        <a:xfrm>
          <a:off x="3797300" y="13400427"/>
          <a:ext cx="838200" cy="4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91024</xdr:rowOff>
    </xdr:from>
    <xdr:to>
      <xdr:col>19</xdr:col>
      <xdr:colOff>177800</xdr:colOff>
      <xdr:row>78</xdr:row>
      <xdr:rowOff>27327</xdr:rowOff>
    </xdr:to>
    <xdr:cxnSp macro="">
      <xdr:nvCxnSpPr>
        <xdr:cNvPr id="180" name="直線コネクタ 179"/>
        <xdr:cNvCxnSpPr/>
      </xdr:nvCxnSpPr>
      <xdr:spPr>
        <a:xfrm>
          <a:off x="2908300" y="13292674"/>
          <a:ext cx="889000" cy="10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91024</xdr:rowOff>
    </xdr:from>
    <xdr:to>
      <xdr:col>15</xdr:col>
      <xdr:colOff>50800</xdr:colOff>
      <xdr:row>78</xdr:row>
      <xdr:rowOff>11847</xdr:rowOff>
    </xdr:to>
    <xdr:cxnSp macro="">
      <xdr:nvCxnSpPr>
        <xdr:cNvPr id="183" name="直線コネクタ 182"/>
        <xdr:cNvCxnSpPr/>
      </xdr:nvCxnSpPr>
      <xdr:spPr>
        <a:xfrm flipV="1">
          <a:off x="2019300" y="13292674"/>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148926</xdr:rowOff>
    </xdr:from>
    <xdr:to>
      <xdr:col>10</xdr:col>
      <xdr:colOff>114300</xdr:colOff>
      <xdr:row>78</xdr:row>
      <xdr:rowOff>11847</xdr:rowOff>
    </xdr:to>
    <xdr:cxnSp macro="">
      <xdr:nvCxnSpPr>
        <xdr:cNvPr id="186" name="直線コネクタ 185"/>
        <xdr:cNvCxnSpPr/>
      </xdr:nvCxnSpPr>
      <xdr:spPr>
        <a:xfrm>
          <a:off x="1130300" y="13350576"/>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20272</xdr:rowOff>
    </xdr:from>
    <xdr:to>
      <xdr:col>24</xdr:col>
      <xdr:colOff>114300</xdr:colOff>
      <xdr:row>78</xdr:row>
      <xdr:rowOff>121872</xdr:rowOff>
    </xdr:to>
    <xdr:sp macro="" textlink="">
      <xdr:nvSpPr>
        <xdr:cNvPr id="196" name="楕円 195"/>
        <xdr:cNvSpPr/>
      </xdr:nvSpPr>
      <xdr:spPr>
        <a:xfrm>
          <a:off x="4584700" y="133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170149</xdr:rowOff>
    </xdr:from>
    <xdr:ext cx="534377" cy="259045"/>
    <xdr:sp macro="" textlink="">
      <xdr:nvSpPr>
        <xdr:cNvPr id="197" name="維持補修費該当値テキスト"/>
        <xdr:cNvSpPr txBox="1"/>
      </xdr:nvSpPr>
      <xdr:spPr>
        <a:xfrm>
          <a:off x="4686300" y="133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147977</xdr:rowOff>
    </xdr:from>
    <xdr:to>
      <xdr:col>20</xdr:col>
      <xdr:colOff>38100</xdr:colOff>
      <xdr:row>78</xdr:row>
      <xdr:rowOff>78127</xdr:rowOff>
    </xdr:to>
    <xdr:sp macro="" textlink="">
      <xdr:nvSpPr>
        <xdr:cNvPr id="198" name="楕円 197"/>
        <xdr:cNvSpPr/>
      </xdr:nvSpPr>
      <xdr:spPr>
        <a:xfrm>
          <a:off x="3746500" y="13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69254</xdr:rowOff>
    </xdr:from>
    <xdr:ext cx="534377" cy="259045"/>
    <xdr:sp macro="" textlink="">
      <xdr:nvSpPr>
        <xdr:cNvPr id="199" name="テキスト ボックス 198"/>
        <xdr:cNvSpPr txBox="1"/>
      </xdr:nvSpPr>
      <xdr:spPr>
        <a:xfrm>
          <a:off x="3530111" y="134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40224</xdr:rowOff>
    </xdr:from>
    <xdr:to>
      <xdr:col>15</xdr:col>
      <xdr:colOff>101600</xdr:colOff>
      <xdr:row>77</xdr:row>
      <xdr:rowOff>141824</xdr:rowOff>
    </xdr:to>
    <xdr:sp macro="" textlink="">
      <xdr:nvSpPr>
        <xdr:cNvPr id="200" name="楕円 199"/>
        <xdr:cNvSpPr/>
      </xdr:nvSpPr>
      <xdr:spPr>
        <a:xfrm>
          <a:off x="2857500" y="132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158351</xdr:rowOff>
    </xdr:from>
    <xdr:ext cx="534377" cy="259045"/>
    <xdr:sp macro="" textlink="">
      <xdr:nvSpPr>
        <xdr:cNvPr id="201" name="テキスト ボックス 200"/>
        <xdr:cNvSpPr txBox="1"/>
      </xdr:nvSpPr>
      <xdr:spPr>
        <a:xfrm>
          <a:off x="2641111" y="1301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132497</xdr:rowOff>
    </xdr:from>
    <xdr:to>
      <xdr:col>10</xdr:col>
      <xdr:colOff>165100</xdr:colOff>
      <xdr:row>78</xdr:row>
      <xdr:rowOff>62647</xdr:rowOff>
    </xdr:to>
    <xdr:sp macro="" textlink="">
      <xdr:nvSpPr>
        <xdr:cNvPr id="202" name="楕円 201"/>
        <xdr:cNvSpPr/>
      </xdr:nvSpPr>
      <xdr:spPr>
        <a:xfrm>
          <a:off x="1968500" y="1333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79174</xdr:rowOff>
    </xdr:from>
    <xdr:ext cx="534377" cy="259045"/>
    <xdr:sp macro="" textlink="">
      <xdr:nvSpPr>
        <xdr:cNvPr id="203" name="テキスト ボックス 202"/>
        <xdr:cNvSpPr txBox="1"/>
      </xdr:nvSpPr>
      <xdr:spPr>
        <a:xfrm>
          <a:off x="1752111" y="1310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98126</xdr:rowOff>
    </xdr:from>
    <xdr:to>
      <xdr:col>6</xdr:col>
      <xdr:colOff>38100</xdr:colOff>
      <xdr:row>78</xdr:row>
      <xdr:rowOff>28276</xdr:rowOff>
    </xdr:to>
    <xdr:sp macro="" textlink="">
      <xdr:nvSpPr>
        <xdr:cNvPr id="204" name="楕円 203"/>
        <xdr:cNvSpPr/>
      </xdr:nvSpPr>
      <xdr:spPr>
        <a:xfrm>
          <a:off x="1079500" y="132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44803</xdr:rowOff>
    </xdr:from>
    <xdr:ext cx="534377" cy="259045"/>
    <xdr:sp macro="" textlink="">
      <xdr:nvSpPr>
        <xdr:cNvPr id="205" name="テキスト ボックス 204"/>
        <xdr:cNvSpPr txBox="1"/>
      </xdr:nvSpPr>
      <xdr:spPr>
        <a:xfrm>
          <a:off x="863111" y="130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73583</xdr:rowOff>
    </xdr:from>
    <xdr:to>
      <xdr:col>24</xdr:col>
      <xdr:colOff>63500</xdr:colOff>
      <xdr:row>94</xdr:row>
      <xdr:rowOff>157187</xdr:rowOff>
    </xdr:to>
    <xdr:cxnSp macro="">
      <xdr:nvCxnSpPr>
        <xdr:cNvPr id="235" name="直線コネクタ 234"/>
        <xdr:cNvCxnSpPr/>
      </xdr:nvCxnSpPr>
      <xdr:spPr>
        <a:xfrm>
          <a:off x="3797300" y="16189883"/>
          <a:ext cx="838200" cy="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73583</xdr:rowOff>
    </xdr:from>
    <xdr:to>
      <xdr:col>19</xdr:col>
      <xdr:colOff>177800</xdr:colOff>
      <xdr:row>95</xdr:row>
      <xdr:rowOff>155017</xdr:rowOff>
    </xdr:to>
    <xdr:cxnSp macro="">
      <xdr:nvCxnSpPr>
        <xdr:cNvPr id="238" name="直線コネクタ 237"/>
        <xdr:cNvCxnSpPr/>
      </xdr:nvCxnSpPr>
      <xdr:spPr>
        <a:xfrm flipV="1">
          <a:off x="2908300" y="16189883"/>
          <a:ext cx="889000" cy="2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99061</xdr:rowOff>
    </xdr:from>
    <xdr:to>
      <xdr:col>15</xdr:col>
      <xdr:colOff>50800</xdr:colOff>
      <xdr:row>95</xdr:row>
      <xdr:rowOff>155017</xdr:rowOff>
    </xdr:to>
    <xdr:cxnSp macro="">
      <xdr:nvCxnSpPr>
        <xdr:cNvPr id="241" name="直線コネクタ 240"/>
        <xdr:cNvCxnSpPr/>
      </xdr:nvCxnSpPr>
      <xdr:spPr>
        <a:xfrm>
          <a:off x="2019300" y="16386811"/>
          <a:ext cx="889000" cy="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99061</xdr:rowOff>
    </xdr:from>
    <xdr:to>
      <xdr:col>10</xdr:col>
      <xdr:colOff>114300</xdr:colOff>
      <xdr:row>95</xdr:row>
      <xdr:rowOff>113285</xdr:rowOff>
    </xdr:to>
    <xdr:cxnSp macro="">
      <xdr:nvCxnSpPr>
        <xdr:cNvPr id="244" name="直線コネクタ 243"/>
        <xdr:cNvCxnSpPr/>
      </xdr:nvCxnSpPr>
      <xdr:spPr>
        <a:xfrm flipV="1">
          <a:off x="1130300" y="1638681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106387</xdr:rowOff>
    </xdr:from>
    <xdr:to>
      <xdr:col>24</xdr:col>
      <xdr:colOff>114300</xdr:colOff>
      <xdr:row>95</xdr:row>
      <xdr:rowOff>36537</xdr:rowOff>
    </xdr:to>
    <xdr:sp macro="" textlink="">
      <xdr:nvSpPr>
        <xdr:cNvPr id="254" name="楕円 253"/>
        <xdr:cNvSpPr/>
      </xdr:nvSpPr>
      <xdr:spPr>
        <a:xfrm>
          <a:off x="4584700" y="1622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129264</xdr:rowOff>
    </xdr:from>
    <xdr:ext cx="534377" cy="259045"/>
    <xdr:sp macro="" textlink="">
      <xdr:nvSpPr>
        <xdr:cNvPr id="255" name="扶助費該当値テキスト"/>
        <xdr:cNvSpPr txBox="1"/>
      </xdr:nvSpPr>
      <xdr:spPr>
        <a:xfrm>
          <a:off x="4686300" y="160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22783</xdr:rowOff>
    </xdr:from>
    <xdr:to>
      <xdr:col>20</xdr:col>
      <xdr:colOff>38100</xdr:colOff>
      <xdr:row>94</xdr:row>
      <xdr:rowOff>124383</xdr:rowOff>
    </xdr:to>
    <xdr:sp macro="" textlink="">
      <xdr:nvSpPr>
        <xdr:cNvPr id="256" name="楕円 255"/>
        <xdr:cNvSpPr/>
      </xdr:nvSpPr>
      <xdr:spPr>
        <a:xfrm>
          <a:off x="3746500" y="161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140910</xdr:rowOff>
    </xdr:from>
    <xdr:ext cx="534377" cy="259045"/>
    <xdr:sp macro="" textlink="">
      <xdr:nvSpPr>
        <xdr:cNvPr id="257" name="テキスト ボックス 256"/>
        <xdr:cNvSpPr txBox="1"/>
      </xdr:nvSpPr>
      <xdr:spPr>
        <a:xfrm>
          <a:off x="3530111" y="15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104217</xdr:rowOff>
    </xdr:from>
    <xdr:to>
      <xdr:col>15</xdr:col>
      <xdr:colOff>101600</xdr:colOff>
      <xdr:row>96</xdr:row>
      <xdr:rowOff>34367</xdr:rowOff>
    </xdr:to>
    <xdr:sp macro="" textlink="">
      <xdr:nvSpPr>
        <xdr:cNvPr id="258" name="楕円 257"/>
        <xdr:cNvSpPr/>
      </xdr:nvSpPr>
      <xdr:spPr>
        <a:xfrm>
          <a:off x="28575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50894</xdr:rowOff>
    </xdr:from>
    <xdr:ext cx="534377" cy="259045"/>
    <xdr:sp macro="" textlink="">
      <xdr:nvSpPr>
        <xdr:cNvPr id="259" name="テキスト ボックス 258"/>
        <xdr:cNvSpPr txBox="1"/>
      </xdr:nvSpPr>
      <xdr:spPr>
        <a:xfrm>
          <a:off x="2641111" y="161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48261</xdr:rowOff>
    </xdr:from>
    <xdr:to>
      <xdr:col>10</xdr:col>
      <xdr:colOff>165100</xdr:colOff>
      <xdr:row>95</xdr:row>
      <xdr:rowOff>149861</xdr:rowOff>
    </xdr:to>
    <xdr:sp macro="" textlink="">
      <xdr:nvSpPr>
        <xdr:cNvPr id="260" name="楕円 259"/>
        <xdr:cNvSpPr/>
      </xdr:nvSpPr>
      <xdr:spPr>
        <a:xfrm>
          <a:off x="1968500" y="163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166388</xdr:rowOff>
    </xdr:from>
    <xdr:ext cx="534377" cy="259045"/>
    <xdr:sp macro="" textlink="">
      <xdr:nvSpPr>
        <xdr:cNvPr id="261" name="テキスト ボックス 260"/>
        <xdr:cNvSpPr txBox="1"/>
      </xdr:nvSpPr>
      <xdr:spPr>
        <a:xfrm>
          <a:off x="1752111" y="161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62485</xdr:rowOff>
    </xdr:from>
    <xdr:to>
      <xdr:col>6</xdr:col>
      <xdr:colOff>38100</xdr:colOff>
      <xdr:row>95</xdr:row>
      <xdr:rowOff>164085</xdr:rowOff>
    </xdr:to>
    <xdr:sp macro="" textlink="">
      <xdr:nvSpPr>
        <xdr:cNvPr id="262" name="楕円 261"/>
        <xdr:cNvSpPr/>
      </xdr:nvSpPr>
      <xdr:spPr>
        <a:xfrm>
          <a:off x="1079500" y="1635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9162</xdr:rowOff>
    </xdr:from>
    <xdr:ext cx="534377" cy="259045"/>
    <xdr:sp macro="" textlink="">
      <xdr:nvSpPr>
        <xdr:cNvPr id="263" name="テキスト ボックス 262"/>
        <xdr:cNvSpPr txBox="1"/>
      </xdr:nvSpPr>
      <xdr:spPr>
        <a:xfrm>
          <a:off x="863111" y="161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45494</xdr:rowOff>
    </xdr:from>
    <xdr:to>
      <xdr:col>55</xdr:col>
      <xdr:colOff>0</xdr:colOff>
      <xdr:row>35</xdr:row>
      <xdr:rowOff>6572</xdr:rowOff>
    </xdr:to>
    <xdr:cxnSp macro="">
      <xdr:nvCxnSpPr>
        <xdr:cNvPr id="290" name="直線コネクタ 289"/>
        <xdr:cNvCxnSpPr/>
      </xdr:nvCxnSpPr>
      <xdr:spPr>
        <a:xfrm>
          <a:off x="9639300" y="5703344"/>
          <a:ext cx="838200" cy="30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10683</xdr:rowOff>
    </xdr:from>
    <xdr:to>
      <xdr:col>50</xdr:col>
      <xdr:colOff>114300</xdr:colOff>
      <xdr:row>33</xdr:row>
      <xdr:rowOff>45494</xdr:rowOff>
    </xdr:to>
    <xdr:cxnSp macro="">
      <xdr:nvCxnSpPr>
        <xdr:cNvPr id="293" name="直線コネクタ 292"/>
        <xdr:cNvCxnSpPr/>
      </xdr:nvCxnSpPr>
      <xdr:spPr>
        <a:xfrm>
          <a:off x="8750300" y="5497083"/>
          <a:ext cx="889000" cy="2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10683</xdr:rowOff>
    </xdr:from>
    <xdr:to>
      <xdr:col>45</xdr:col>
      <xdr:colOff>177800</xdr:colOff>
      <xdr:row>35</xdr:row>
      <xdr:rowOff>149530</xdr:rowOff>
    </xdr:to>
    <xdr:cxnSp macro="">
      <xdr:nvCxnSpPr>
        <xdr:cNvPr id="296" name="直線コネクタ 295"/>
        <xdr:cNvCxnSpPr/>
      </xdr:nvCxnSpPr>
      <xdr:spPr>
        <a:xfrm flipV="1">
          <a:off x="7861300" y="5497083"/>
          <a:ext cx="889000" cy="65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127360</xdr:rowOff>
    </xdr:from>
    <xdr:to>
      <xdr:col>41</xdr:col>
      <xdr:colOff>50800</xdr:colOff>
      <xdr:row>35</xdr:row>
      <xdr:rowOff>149530</xdr:rowOff>
    </xdr:to>
    <xdr:cxnSp macro="">
      <xdr:nvCxnSpPr>
        <xdr:cNvPr id="299" name="直線コネクタ 298"/>
        <xdr:cNvCxnSpPr/>
      </xdr:nvCxnSpPr>
      <xdr:spPr>
        <a:xfrm>
          <a:off x="6972300" y="6128110"/>
          <a:ext cx="889000" cy="2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127222</xdr:rowOff>
    </xdr:from>
    <xdr:to>
      <xdr:col>55</xdr:col>
      <xdr:colOff>50800</xdr:colOff>
      <xdr:row>35</xdr:row>
      <xdr:rowOff>57372</xdr:rowOff>
    </xdr:to>
    <xdr:sp macro="" textlink="">
      <xdr:nvSpPr>
        <xdr:cNvPr id="309" name="楕円 308"/>
        <xdr:cNvSpPr/>
      </xdr:nvSpPr>
      <xdr:spPr>
        <a:xfrm>
          <a:off x="10426700" y="5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105649</xdr:rowOff>
    </xdr:from>
    <xdr:ext cx="599010" cy="259045"/>
    <xdr:sp macro="" textlink="">
      <xdr:nvSpPr>
        <xdr:cNvPr id="310" name="補助費等該当値テキスト"/>
        <xdr:cNvSpPr txBox="1"/>
      </xdr:nvSpPr>
      <xdr:spPr>
        <a:xfrm>
          <a:off x="10528300" y="593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166144</xdr:rowOff>
    </xdr:from>
    <xdr:to>
      <xdr:col>50</xdr:col>
      <xdr:colOff>165100</xdr:colOff>
      <xdr:row>33</xdr:row>
      <xdr:rowOff>96294</xdr:rowOff>
    </xdr:to>
    <xdr:sp macro="" textlink="">
      <xdr:nvSpPr>
        <xdr:cNvPr id="311" name="楕円 310"/>
        <xdr:cNvSpPr/>
      </xdr:nvSpPr>
      <xdr:spPr>
        <a:xfrm>
          <a:off x="9588500" y="56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112821</xdr:rowOff>
    </xdr:from>
    <xdr:ext cx="599010" cy="259045"/>
    <xdr:sp macro="" textlink="">
      <xdr:nvSpPr>
        <xdr:cNvPr id="312" name="テキスト ボックス 311"/>
        <xdr:cNvSpPr txBox="1"/>
      </xdr:nvSpPr>
      <xdr:spPr>
        <a:xfrm>
          <a:off x="9339795" y="54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131333</xdr:rowOff>
    </xdr:from>
    <xdr:to>
      <xdr:col>46</xdr:col>
      <xdr:colOff>38100</xdr:colOff>
      <xdr:row>32</xdr:row>
      <xdr:rowOff>61483</xdr:rowOff>
    </xdr:to>
    <xdr:sp macro="" textlink="">
      <xdr:nvSpPr>
        <xdr:cNvPr id="313" name="楕円 312"/>
        <xdr:cNvSpPr/>
      </xdr:nvSpPr>
      <xdr:spPr>
        <a:xfrm>
          <a:off x="8699500" y="54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78010</xdr:rowOff>
    </xdr:from>
    <xdr:ext cx="599010" cy="259045"/>
    <xdr:sp macro="" textlink="">
      <xdr:nvSpPr>
        <xdr:cNvPr id="314" name="テキスト ボックス 313"/>
        <xdr:cNvSpPr txBox="1"/>
      </xdr:nvSpPr>
      <xdr:spPr>
        <a:xfrm>
          <a:off x="8450795" y="52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98730</xdr:rowOff>
    </xdr:from>
    <xdr:to>
      <xdr:col>41</xdr:col>
      <xdr:colOff>101600</xdr:colOff>
      <xdr:row>36</xdr:row>
      <xdr:rowOff>28880</xdr:rowOff>
    </xdr:to>
    <xdr:sp macro="" textlink="">
      <xdr:nvSpPr>
        <xdr:cNvPr id="315" name="楕円 314"/>
        <xdr:cNvSpPr/>
      </xdr:nvSpPr>
      <xdr:spPr>
        <a:xfrm>
          <a:off x="7810500" y="60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45407</xdr:rowOff>
    </xdr:from>
    <xdr:ext cx="599010" cy="259045"/>
    <xdr:sp macro="" textlink="">
      <xdr:nvSpPr>
        <xdr:cNvPr id="316" name="テキスト ボックス 315"/>
        <xdr:cNvSpPr txBox="1"/>
      </xdr:nvSpPr>
      <xdr:spPr>
        <a:xfrm>
          <a:off x="7561795" y="58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76560</xdr:rowOff>
    </xdr:from>
    <xdr:to>
      <xdr:col>36</xdr:col>
      <xdr:colOff>165100</xdr:colOff>
      <xdr:row>36</xdr:row>
      <xdr:rowOff>6710</xdr:rowOff>
    </xdr:to>
    <xdr:sp macro="" textlink="">
      <xdr:nvSpPr>
        <xdr:cNvPr id="317" name="楕円 316"/>
        <xdr:cNvSpPr/>
      </xdr:nvSpPr>
      <xdr:spPr>
        <a:xfrm>
          <a:off x="6921500" y="60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23237</xdr:rowOff>
    </xdr:from>
    <xdr:ext cx="599010" cy="259045"/>
    <xdr:sp macro="" textlink="">
      <xdr:nvSpPr>
        <xdr:cNvPr id="318" name="テキスト ボックス 317"/>
        <xdr:cNvSpPr txBox="1"/>
      </xdr:nvSpPr>
      <xdr:spPr>
        <a:xfrm>
          <a:off x="6672795" y="585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100934</xdr:rowOff>
    </xdr:from>
    <xdr:to>
      <xdr:col>55</xdr:col>
      <xdr:colOff>0</xdr:colOff>
      <xdr:row>58</xdr:row>
      <xdr:rowOff>109995</xdr:rowOff>
    </xdr:to>
    <xdr:cxnSp macro="">
      <xdr:nvCxnSpPr>
        <xdr:cNvPr id="349" name="直線コネクタ 348"/>
        <xdr:cNvCxnSpPr/>
      </xdr:nvCxnSpPr>
      <xdr:spPr>
        <a:xfrm flipV="1">
          <a:off x="9639300" y="10045034"/>
          <a:ext cx="8382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41474</xdr:rowOff>
    </xdr:from>
    <xdr:to>
      <xdr:col>50</xdr:col>
      <xdr:colOff>114300</xdr:colOff>
      <xdr:row>58</xdr:row>
      <xdr:rowOff>109995</xdr:rowOff>
    </xdr:to>
    <xdr:cxnSp macro="">
      <xdr:nvCxnSpPr>
        <xdr:cNvPr id="352" name="直線コネクタ 351"/>
        <xdr:cNvCxnSpPr/>
      </xdr:nvCxnSpPr>
      <xdr:spPr>
        <a:xfrm>
          <a:off x="8750300" y="9985574"/>
          <a:ext cx="889000" cy="6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41474</xdr:rowOff>
    </xdr:from>
    <xdr:to>
      <xdr:col>45</xdr:col>
      <xdr:colOff>177800</xdr:colOff>
      <xdr:row>58</xdr:row>
      <xdr:rowOff>157066</xdr:rowOff>
    </xdr:to>
    <xdr:cxnSp macro="">
      <xdr:nvCxnSpPr>
        <xdr:cNvPr id="355" name="直線コネクタ 354"/>
        <xdr:cNvCxnSpPr/>
      </xdr:nvCxnSpPr>
      <xdr:spPr>
        <a:xfrm flipV="1">
          <a:off x="7861300" y="9985574"/>
          <a:ext cx="889000" cy="1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152974</xdr:rowOff>
    </xdr:from>
    <xdr:to>
      <xdr:col>41</xdr:col>
      <xdr:colOff>50800</xdr:colOff>
      <xdr:row>58</xdr:row>
      <xdr:rowOff>157066</xdr:rowOff>
    </xdr:to>
    <xdr:cxnSp macro="">
      <xdr:nvCxnSpPr>
        <xdr:cNvPr id="358" name="直線コネクタ 357"/>
        <xdr:cNvCxnSpPr/>
      </xdr:nvCxnSpPr>
      <xdr:spPr>
        <a:xfrm>
          <a:off x="6972300" y="10097074"/>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50134</xdr:rowOff>
    </xdr:from>
    <xdr:to>
      <xdr:col>55</xdr:col>
      <xdr:colOff>50800</xdr:colOff>
      <xdr:row>58</xdr:row>
      <xdr:rowOff>151734</xdr:rowOff>
    </xdr:to>
    <xdr:sp macro="" textlink="">
      <xdr:nvSpPr>
        <xdr:cNvPr id="368" name="楕円 367"/>
        <xdr:cNvSpPr/>
      </xdr:nvSpPr>
      <xdr:spPr>
        <a:xfrm>
          <a:off x="10426700" y="99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28561</xdr:rowOff>
    </xdr:from>
    <xdr:ext cx="599010" cy="259045"/>
    <xdr:sp macro="" textlink="">
      <xdr:nvSpPr>
        <xdr:cNvPr id="369" name="普通建設事業費該当値テキスト"/>
        <xdr:cNvSpPr txBox="1"/>
      </xdr:nvSpPr>
      <xdr:spPr>
        <a:xfrm>
          <a:off x="10528300" y="997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59195</xdr:rowOff>
    </xdr:from>
    <xdr:to>
      <xdr:col>50</xdr:col>
      <xdr:colOff>165100</xdr:colOff>
      <xdr:row>58</xdr:row>
      <xdr:rowOff>160795</xdr:rowOff>
    </xdr:to>
    <xdr:sp macro="" textlink="">
      <xdr:nvSpPr>
        <xdr:cNvPr id="370" name="楕円 369"/>
        <xdr:cNvSpPr/>
      </xdr:nvSpPr>
      <xdr:spPr>
        <a:xfrm>
          <a:off x="9588500" y="100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151922</xdr:rowOff>
    </xdr:from>
    <xdr:ext cx="534377" cy="259045"/>
    <xdr:sp macro="" textlink="">
      <xdr:nvSpPr>
        <xdr:cNvPr id="371" name="テキスト ボックス 370"/>
        <xdr:cNvSpPr txBox="1"/>
      </xdr:nvSpPr>
      <xdr:spPr>
        <a:xfrm>
          <a:off x="9372111" y="100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162124</xdr:rowOff>
    </xdr:from>
    <xdr:to>
      <xdr:col>46</xdr:col>
      <xdr:colOff>38100</xdr:colOff>
      <xdr:row>58</xdr:row>
      <xdr:rowOff>92274</xdr:rowOff>
    </xdr:to>
    <xdr:sp macro="" textlink="">
      <xdr:nvSpPr>
        <xdr:cNvPr id="372" name="楕円 371"/>
        <xdr:cNvSpPr/>
      </xdr:nvSpPr>
      <xdr:spPr>
        <a:xfrm>
          <a:off x="8699500" y="99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108801</xdr:rowOff>
    </xdr:from>
    <xdr:ext cx="599010" cy="259045"/>
    <xdr:sp macro="" textlink="">
      <xdr:nvSpPr>
        <xdr:cNvPr id="373" name="テキスト ボックス 372"/>
        <xdr:cNvSpPr txBox="1"/>
      </xdr:nvSpPr>
      <xdr:spPr>
        <a:xfrm>
          <a:off x="8450795" y="97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106266</xdr:rowOff>
    </xdr:from>
    <xdr:to>
      <xdr:col>41</xdr:col>
      <xdr:colOff>101600</xdr:colOff>
      <xdr:row>59</xdr:row>
      <xdr:rowOff>36416</xdr:rowOff>
    </xdr:to>
    <xdr:sp macro="" textlink="">
      <xdr:nvSpPr>
        <xdr:cNvPr id="374" name="楕円 373"/>
        <xdr:cNvSpPr/>
      </xdr:nvSpPr>
      <xdr:spPr>
        <a:xfrm>
          <a:off x="7810500" y="100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27543</xdr:rowOff>
    </xdr:from>
    <xdr:ext cx="534377" cy="259045"/>
    <xdr:sp macro="" textlink="">
      <xdr:nvSpPr>
        <xdr:cNvPr id="375" name="テキスト ボックス 374"/>
        <xdr:cNvSpPr txBox="1"/>
      </xdr:nvSpPr>
      <xdr:spPr>
        <a:xfrm>
          <a:off x="7594111" y="1014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102174</xdr:rowOff>
    </xdr:from>
    <xdr:to>
      <xdr:col>36</xdr:col>
      <xdr:colOff>165100</xdr:colOff>
      <xdr:row>59</xdr:row>
      <xdr:rowOff>32324</xdr:rowOff>
    </xdr:to>
    <xdr:sp macro="" textlink="">
      <xdr:nvSpPr>
        <xdr:cNvPr id="376" name="楕円 375"/>
        <xdr:cNvSpPr/>
      </xdr:nvSpPr>
      <xdr:spPr>
        <a:xfrm>
          <a:off x="6921500" y="100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23451</xdr:rowOff>
    </xdr:from>
    <xdr:ext cx="534377" cy="259045"/>
    <xdr:sp macro="" textlink="">
      <xdr:nvSpPr>
        <xdr:cNvPr id="377" name="テキスト ボックス 376"/>
        <xdr:cNvSpPr txBox="1"/>
      </xdr:nvSpPr>
      <xdr:spPr>
        <a:xfrm>
          <a:off x="6705111" y="101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146549</xdr:rowOff>
    </xdr:from>
    <xdr:to>
      <xdr:col>55</xdr:col>
      <xdr:colOff>0</xdr:colOff>
      <xdr:row>77</xdr:row>
      <xdr:rowOff>121869</xdr:rowOff>
    </xdr:to>
    <xdr:cxnSp macro="">
      <xdr:nvCxnSpPr>
        <xdr:cNvPr id="404" name="直線コネクタ 403"/>
        <xdr:cNvCxnSpPr/>
      </xdr:nvCxnSpPr>
      <xdr:spPr>
        <a:xfrm flipV="1">
          <a:off x="9639300" y="13176749"/>
          <a:ext cx="838200" cy="14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45110</xdr:rowOff>
    </xdr:from>
    <xdr:to>
      <xdr:col>50</xdr:col>
      <xdr:colOff>114300</xdr:colOff>
      <xdr:row>77</xdr:row>
      <xdr:rowOff>121869</xdr:rowOff>
    </xdr:to>
    <xdr:cxnSp macro="">
      <xdr:nvCxnSpPr>
        <xdr:cNvPr id="407" name="直線コネクタ 406"/>
        <xdr:cNvCxnSpPr/>
      </xdr:nvCxnSpPr>
      <xdr:spPr>
        <a:xfrm>
          <a:off x="8750300" y="13246760"/>
          <a:ext cx="889000" cy="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45110</xdr:rowOff>
    </xdr:from>
    <xdr:to>
      <xdr:col>45</xdr:col>
      <xdr:colOff>177800</xdr:colOff>
      <xdr:row>77</xdr:row>
      <xdr:rowOff>95672</xdr:rowOff>
    </xdr:to>
    <xdr:cxnSp macro="">
      <xdr:nvCxnSpPr>
        <xdr:cNvPr id="410" name="直線コネクタ 409"/>
        <xdr:cNvCxnSpPr/>
      </xdr:nvCxnSpPr>
      <xdr:spPr>
        <a:xfrm flipV="1">
          <a:off x="7861300" y="13246760"/>
          <a:ext cx="889000" cy="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95672</xdr:rowOff>
    </xdr:from>
    <xdr:to>
      <xdr:col>41</xdr:col>
      <xdr:colOff>50800</xdr:colOff>
      <xdr:row>78</xdr:row>
      <xdr:rowOff>48896</xdr:rowOff>
    </xdr:to>
    <xdr:cxnSp macro="">
      <xdr:nvCxnSpPr>
        <xdr:cNvPr id="413" name="直線コネクタ 412"/>
        <xdr:cNvCxnSpPr/>
      </xdr:nvCxnSpPr>
      <xdr:spPr>
        <a:xfrm flipV="1">
          <a:off x="6972300" y="13297322"/>
          <a:ext cx="889000" cy="1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95749</xdr:rowOff>
    </xdr:from>
    <xdr:to>
      <xdr:col>55</xdr:col>
      <xdr:colOff>50800</xdr:colOff>
      <xdr:row>77</xdr:row>
      <xdr:rowOff>25899</xdr:rowOff>
    </xdr:to>
    <xdr:sp macro="" textlink="">
      <xdr:nvSpPr>
        <xdr:cNvPr id="423" name="楕円 422"/>
        <xdr:cNvSpPr/>
      </xdr:nvSpPr>
      <xdr:spPr>
        <a:xfrm>
          <a:off x="10426700" y="131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118626</xdr:rowOff>
    </xdr:from>
    <xdr:ext cx="534377" cy="259045"/>
    <xdr:sp macro="" textlink="">
      <xdr:nvSpPr>
        <xdr:cNvPr id="424" name="普通建設事業費 （ うち新規整備　）該当値テキスト"/>
        <xdr:cNvSpPr txBox="1"/>
      </xdr:nvSpPr>
      <xdr:spPr>
        <a:xfrm>
          <a:off x="10528300" y="1297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71069</xdr:rowOff>
    </xdr:from>
    <xdr:to>
      <xdr:col>50</xdr:col>
      <xdr:colOff>165100</xdr:colOff>
      <xdr:row>78</xdr:row>
      <xdr:rowOff>1219</xdr:rowOff>
    </xdr:to>
    <xdr:sp macro="" textlink="">
      <xdr:nvSpPr>
        <xdr:cNvPr id="425" name="楕円 424"/>
        <xdr:cNvSpPr/>
      </xdr:nvSpPr>
      <xdr:spPr>
        <a:xfrm>
          <a:off x="9588500" y="132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17746</xdr:rowOff>
    </xdr:from>
    <xdr:ext cx="534377" cy="259045"/>
    <xdr:sp macro="" textlink="">
      <xdr:nvSpPr>
        <xdr:cNvPr id="426" name="テキスト ボックス 425"/>
        <xdr:cNvSpPr txBox="1"/>
      </xdr:nvSpPr>
      <xdr:spPr>
        <a:xfrm>
          <a:off x="9372111" y="130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165760</xdr:rowOff>
    </xdr:from>
    <xdr:to>
      <xdr:col>46</xdr:col>
      <xdr:colOff>38100</xdr:colOff>
      <xdr:row>77</xdr:row>
      <xdr:rowOff>95910</xdr:rowOff>
    </xdr:to>
    <xdr:sp macro="" textlink="">
      <xdr:nvSpPr>
        <xdr:cNvPr id="427" name="楕円 426"/>
        <xdr:cNvSpPr/>
      </xdr:nvSpPr>
      <xdr:spPr>
        <a:xfrm>
          <a:off x="8699500" y="131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112437</xdr:rowOff>
    </xdr:from>
    <xdr:ext cx="534377" cy="259045"/>
    <xdr:sp macro="" textlink="">
      <xdr:nvSpPr>
        <xdr:cNvPr id="428" name="テキスト ボックス 427"/>
        <xdr:cNvSpPr txBox="1"/>
      </xdr:nvSpPr>
      <xdr:spPr>
        <a:xfrm>
          <a:off x="8483111" y="129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44872</xdr:rowOff>
    </xdr:from>
    <xdr:to>
      <xdr:col>41</xdr:col>
      <xdr:colOff>101600</xdr:colOff>
      <xdr:row>77</xdr:row>
      <xdr:rowOff>146472</xdr:rowOff>
    </xdr:to>
    <xdr:sp macro="" textlink="">
      <xdr:nvSpPr>
        <xdr:cNvPr id="429" name="楕円 428"/>
        <xdr:cNvSpPr/>
      </xdr:nvSpPr>
      <xdr:spPr>
        <a:xfrm>
          <a:off x="7810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162999</xdr:rowOff>
    </xdr:from>
    <xdr:ext cx="534377" cy="259045"/>
    <xdr:sp macro="" textlink="">
      <xdr:nvSpPr>
        <xdr:cNvPr id="430" name="テキスト ボックス 429"/>
        <xdr:cNvSpPr txBox="1"/>
      </xdr:nvSpPr>
      <xdr:spPr>
        <a:xfrm>
          <a:off x="7594111" y="130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169546</xdr:rowOff>
    </xdr:from>
    <xdr:to>
      <xdr:col>36</xdr:col>
      <xdr:colOff>165100</xdr:colOff>
      <xdr:row>78</xdr:row>
      <xdr:rowOff>99696</xdr:rowOff>
    </xdr:to>
    <xdr:sp macro="" textlink="">
      <xdr:nvSpPr>
        <xdr:cNvPr id="431" name="楕円 430"/>
        <xdr:cNvSpPr/>
      </xdr:nvSpPr>
      <xdr:spPr>
        <a:xfrm>
          <a:off x="6921500" y="133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90823</xdr:rowOff>
    </xdr:from>
    <xdr:ext cx="534377" cy="259045"/>
    <xdr:sp macro="" textlink="">
      <xdr:nvSpPr>
        <xdr:cNvPr id="432" name="テキスト ボックス 431"/>
        <xdr:cNvSpPr txBox="1"/>
      </xdr:nvSpPr>
      <xdr:spPr>
        <a:xfrm>
          <a:off x="6705111" y="134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80542</xdr:rowOff>
    </xdr:from>
    <xdr:to>
      <xdr:col>55</xdr:col>
      <xdr:colOff>0</xdr:colOff>
      <xdr:row>98</xdr:row>
      <xdr:rowOff>17760</xdr:rowOff>
    </xdr:to>
    <xdr:cxnSp macro="">
      <xdr:nvCxnSpPr>
        <xdr:cNvPr id="459" name="直線コネクタ 458"/>
        <xdr:cNvCxnSpPr/>
      </xdr:nvCxnSpPr>
      <xdr:spPr>
        <a:xfrm>
          <a:off x="9639300" y="16711192"/>
          <a:ext cx="838200" cy="10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xdr:rowOff>
    </xdr:from>
    <xdr:to>
      <xdr:col>50</xdr:col>
      <xdr:colOff>114300</xdr:colOff>
      <xdr:row>97</xdr:row>
      <xdr:rowOff>80542</xdr:rowOff>
    </xdr:to>
    <xdr:cxnSp macro="">
      <xdr:nvCxnSpPr>
        <xdr:cNvPr id="462" name="直線コネクタ 461"/>
        <xdr:cNvCxnSpPr/>
      </xdr:nvCxnSpPr>
      <xdr:spPr>
        <a:xfrm>
          <a:off x="8750300" y="16630757"/>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xdr:rowOff>
    </xdr:from>
    <xdr:to>
      <xdr:col>45</xdr:col>
      <xdr:colOff>177800</xdr:colOff>
      <xdr:row>98</xdr:row>
      <xdr:rowOff>77160</xdr:rowOff>
    </xdr:to>
    <xdr:cxnSp macro="">
      <xdr:nvCxnSpPr>
        <xdr:cNvPr id="465" name="直線コネクタ 464"/>
        <xdr:cNvCxnSpPr/>
      </xdr:nvCxnSpPr>
      <xdr:spPr>
        <a:xfrm flipV="1">
          <a:off x="7861300" y="16630757"/>
          <a:ext cx="889000" cy="2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90326</xdr:rowOff>
    </xdr:from>
    <xdr:to>
      <xdr:col>41</xdr:col>
      <xdr:colOff>50800</xdr:colOff>
      <xdr:row>98</xdr:row>
      <xdr:rowOff>77160</xdr:rowOff>
    </xdr:to>
    <xdr:cxnSp macro="">
      <xdr:nvCxnSpPr>
        <xdr:cNvPr id="468" name="直線コネクタ 467"/>
        <xdr:cNvCxnSpPr/>
      </xdr:nvCxnSpPr>
      <xdr:spPr>
        <a:xfrm>
          <a:off x="6972300" y="16720976"/>
          <a:ext cx="889000" cy="15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138410</xdr:rowOff>
    </xdr:from>
    <xdr:to>
      <xdr:col>55</xdr:col>
      <xdr:colOff>50800</xdr:colOff>
      <xdr:row>98</xdr:row>
      <xdr:rowOff>68560</xdr:rowOff>
    </xdr:to>
    <xdr:sp macro="" textlink="">
      <xdr:nvSpPr>
        <xdr:cNvPr id="478" name="楕円 477"/>
        <xdr:cNvSpPr/>
      </xdr:nvSpPr>
      <xdr:spPr>
        <a:xfrm>
          <a:off x="10426700" y="167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53337</xdr:rowOff>
    </xdr:from>
    <xdr:ext cx="534377" cy="259045"/>
    <xdr:sp macro="" textlink="">
      <xdr:nvSpPr>
        <xdr:cNvPr id="479" name="普通建設事業費 （ うち更新整備　）該当値テキスト"/>
        <xdr:cNvSpPr txBox="1"/>
      </xdr:nvSpPr>
      <xdr:spPr>
        <a:xfrm>
          <a:off x="10528300" y="166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29742</xdr:rowOff>
    </xdr:from>
    <xdr:to>
      <xdr:col>50</xdr:col>
      <xdr:colOff>165100</xdr:colOff>
      <xdr:row>97</xdr:row>
      <xdr:rowOff>131342</xdr:rowOff>
    </xdr:to>
    <xdr:sp macro="" textlink="">
      <xdr:nvSpPr>
        <xdr:cNvPr id="480" name="楕円 479"/>
        <xdr:cNvSpPr/>
      </xdr:nvSpPr>
      <xdr:spPr>
        <a:xfrm>
          <a:off x="9588500" y="166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122469</xdr:rowOff>
    </xdr:from>
    <xdr:ext cx="534377" cy="259045"/>
    <xdr:sp macro="" textlink="">
      <xdr:nvSpPr>
        <xdr:cNvPr id="481" name="テキスト ボックス 480"/>
        <xdr:cNvSpPr txBox="1"/>
      </xdr:nvSpPr>
      <xdr:spPr>
        <a:xfrm>
          <a:off x="9372111" y="1675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120757</xdr:rowOff>
    </xdr:from>
    <xdr:to>
      <xdr:col>46</xdr:col>
      <xdr:colOff>38100</xdr:colOff>
      <xdr:row>97</xdr:row>
      <xdr:rowOff>50907</xdr:rowOff>
    </xdr:to>
    <xdr:sp macro="" textlink="">
      <xdr:nvSpPr>
        <xdr:cNvPr id="482" name="楕円 481"/>
        <xdr:cNvSpPr/>
      </xdr:nvSpPr>
      <xdr:spPr>
        <a:xfrm>
          <a:off x="8699500" y="16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42034</xdr:rowOff>
    </xdr:from>
    <xdr:ext cx="534377" cy="259045"/>
    <xdr:sp macro="" textlink="">
      <xdr:nvSpPr>
        <xdr:cNvPr id="483" name="テキスト ボックス 482"/>
        <xdr:cNvSpPr txBox="1"/>
      </xdr:nvSpPr>
      <xdr:spPr>
        <a:xfrm>
          <a:off x="8483111" y="166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26360</xdr:rowOff>
    </xdr:from>
    <xdr:to>
      <xdr:col>41</xdr:col>
      <xdr:colOff>101600</xdr:colOff>
      <xdr:row>98</xdr:row>
      <xdr:rowOff>127960</xdr:rowOff>
    </xdr:to>
    <xdr:sp macro="" textlink="">
      <xdr:nvSpPr>
        <xdr:cNvPr id="484" name="楕円 483"/>
        <xdr:cNvSpPr/>
      </xdr:nvSpPr>
      <xdr:spPr>
        <a:xfrm>
          <a:off x="7810500" y="168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119087</xdr:rowOff>
    </xdr:from>
    <xdr:ext cx="534377" cy="259045"/>
    <xdr:sp macro="" textlink="">
      <xdr:nvSpPr>
        <xdr:cNvPr id="485" name="テキスト ボックス 484"/>
        <xdr:cNvSpPr txBox="1"/>
      </xdr:nvSpPr>
      <xdr:spPr>
        <a:xfrm>
          <a:off x="7594111" y="1692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39526</xdr:rowOff>
    </xdr:from>
    <xdr:to>
      <xdr:col>36</xdr:col>
      <xdr:colOff>165100</xdr:colOff>
      <xdr:row>97</xdr:row>
      <xdr:rowOff>141126</xdr:rowOff>
    </xdr:to>
    <xdr:sp macro="" textlink="">
      <xdr:nvSpPr>
        <xdr:cNvPr id="486" name="楕円 485"/>
        <xdr:cNvSpPr/>
      </xdr:nvSpPr>
      <xdr:spPr>
        <a:xfrm>
          <a:off x="69215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132253</xdr:rowOff>
    </xdr:from>
    <xdr:ext cx="534377" cy="259045"/>
    <xdr:sp macro="" textlink="">
      <xdr:nvSpPr>
        <xdr:cNvPr id="487" name="テキスト ボックス 486"/>
        <xdr:cNvSpPr txBox="1"/>
      </xdr:nvSpPr>
      <xdr:spPr>
        <a:xfrm>
          <a:off x="6705111" y="167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139481</xdr:rowOff>
    </xdr:from>
    <xdr:to>
      <xdr:col>85</xdr:col>
      <xdr:colOff>127000</xdr:colOff>
      <xdr:row>38</xdr:row>
      <xdr:rowOff>139700</xdr:rowOff>
    </xdr:to>
    <xdr:cxnSp macro="">
      <xdr:nvCxnSpPr>
        <xdr:cNvPr id="514" name="直線コネクタ 513"/>
        <xdr:cNvCxnSpPr/>
      </xdr:nvCxnSpPr>
      <xdr:spPr>
        <a:xfrm>
          <a:off x="15481300" y="6654581"/>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123213</xdr:rowOff>
    </xdr:from>
    <xdr:to>
      <xdr:col>81</xdr:col>
      <xdr:colOff>50800</xdr:colOff>
      <xdr:row>38</xdr:row>
      <xdr:rowOff>139481</xdr:rowOff>
    </xdr:to>
    <xdr:cxnSp macro="">
      <xdr:nvCxnSpPr>
        <xdr:cNvPr id="517" name="直線コネクタ 516"/>
        <xdr:cNvCxnSpPr/>
      </xdr:nvCxnSpPr>
      <xdr:spPr>
        <a:xfrm>
          <a:off x="14592300" y="6638313"/>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89225</xdr:rowOff>
    </xdr:from>
    <xdr:to>
      <xdr:col>76</xdr:col>
      <xdr:colOff>114300</xdr:colOff>
      <xdr:row>38</xdr:row>
      <xdr:rowOff>123213</xdr:rowOff>
    </xdr:to>
    <xdr:cxnSp macro="">
      <xdr:nvCxnSpPr>
        <xdr:cNvPr id="520" name="直線コネクタ 519"/>
        <xdr:cNvCxnSpPr/>
      </xdr:nvCxnSpPr>
      <xdr:spPr>
        <a:xfrm>
          <a:off x="13703300" y="6604325"/>
          <a:ext cx="889000" cy="3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89225</xdr:rowOff>
    </xdr:from>
    <xdr:to>
      <xdr:col>71</xdr:col>
      <xdr:colOff>177800</xdr:colOff>
      <xdr:row>38</xdr:row>
      <xdr:rowOff>92581</xdr:rowOff>
    </xdr:to>
    <xdr:cxnSp macro="">
      <xdr:nvCxnSpPr>
        <xdr:cNvPr id="523" name="直線コネクタ 522"/>
        <xdr:cNvCxnSpPr/>
      </xdr:nvCxnSpPr>
      <xdr:spPr>
        <a:xfrm flipV="1">
          <a:off x="12814300" y="6604325"/>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88681</xdr:rowOff>
    </xdr:from>
    <xdr:to>
      <xdr:col>81</xdr:col>
      <xdr:colOff>101600</xdr:colOff>
      <xdr:row>39</xdr:row>
      <xdr:rowOff>18831</xdr:rowOff>
    </xdr:to>
    <xdr:sp macro="" textlink="">
      <xdr:nvSpPr>
        <xdr:cNvPr id="535" name="楕円 534"/>
        <xdr:cNvSpPr/>
      </xdr:nvSpPr>
      <xdr:spPr>
        <a:xfrm>
          <a:off x="15430500" y="66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9958</xdr:rowOff>
    </xdr:from>
    <xdr:ext cx="313932" cy="259045"/>
    <xdr:sp macro="" textlink="">
      <xdr:nvSpPr>
        <xdr:cNvPr id="536" name="テキスト ボックス 535"/>
        <xdr:cNvSpPr txBox="1"/>
      </xdr:nvSpPr>
      <xdr:spPr>
        <a:xfrm>
          <a:off x="15324333" y="6696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72413</xdr:rowOff>
    </xdr:from>
    <xdr:to>
      <xdr:col>76</xdr:col>
      <xdr:colOff>165100</xdr:colOff>
      <xdr:row>39</xdr:row>
      <xdr:rowOff>2563</xdr:rowOff>
    </xdr:to>
    <xdr:sp macro="" textlink="">
      <xdr:nvSpPr>
        <xdr:cNvPr id="537" name="楕円 536"/>
        <xdr:cNvSpPr/>
      </xdr:nvSpPr>
      <xdr:spPr>
        <a:xfrm>
          <a:off x="14541500" y="65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165140</xdr:rowOff>
    </xdr:from>
    <xdr:ext cx="469744" cy="259045"/>
    <xdr:sp macro="" textlink="">
      <xdr:nvSpPr>
        <xdr:cNvPr id="538" name="テキスト ボックス 537"/>
        <xdr:cNvSpPr txBox="1"/>
      </xdr:nvSpPr>
      <xdr:spPr>
        <a:xfrm>
          <a:off x="14357428" y="668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38425</xdr:rowOff>
    </xdr:from>
    <xdr:to>
      <xdr:col>72</xdr:col>
      <xdr:colOff>38100</xdr:colOff>
      <xdr:row>38</xdr:row>
      <xdr:rowOff>140025</xdr:rowOff>
    </xdr:to>
    <xdr:sp macro="" textlink="">
      <xdr:nvSpPr>
        <xdr:cNvPr id="539" name="楕円 538"/>
        <xdr:cNvSpPr/>
      </xdr:nvSpPr>
      <xdr:spPr>
        <a:xfrm>
          <a:off x="13652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131152</xdr:rowOff>
    </xdr:from>
    <xdr:ext cx="469744" cy="259045"/>
    <xdr:sp macro="" textlink="">
      <xdr:nvSpPr>
        <xdr:cNvPr id="540" name="テキスト ボックス 539"/>
        <xdr:cNvSpPr txBox="1"/>
      </xdr:nvSpPr>
      <xdr:spPr>
        <a:xfrm>
          <a:off x="13468428"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41781</xdr:rowOff>
    </xdr:from>
    <xdr:to>
      <xdr:col>67</xdr:col>
      <xdr:colOff>101600</xdr:colOff>
      <xdr:row>38</xdr:row>
      <xdr:rowOff>143381</xdr:rowOff>
    </xdr:to>
    <xdr:sp macro="" textlink="">
      <xdr:nvSpPr>
        <xdr:cNvPr id="541" name="楕円 540"/>
        <xdr:cNvSpPr/>
      </xdr:nvSpPr>
      <xdr:spPr>
        <a:xfrm>
          <a:off x="12763500" y="65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134508</xdr:rowOff>
    </xdr:from>
    <xdr:ext cx="469744" cy="259045"/>
    <xdr:sp macro="" textlink="">
      <xdr:nvSpPr>
        <xdr:cNvPr id="542" name="テキスト ボックス 541"/>
        <xdr:cNvSpPr txBox="1"/>
      </xdr:nvSpPr>
      <xdr:spPr>
        <a:xfrm>
          <a:off x="12579428" y="664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170845</xdr:rowOff>
    </xdr:from>
    <xdr:to>
      <xdr:col>85</xdr:col>
      <xdr:colOff>127000</xdr:colOff>
      <xdr:row>75</xdr:row>
      <xdr:rowOff>28765</xdr:rowOff>
    </xdr:to>
    <xdr:cxnSp macro="">
      <xdr:nvCxnSpPr>
        <xdr:cNvPr id="618" name="直線コネクタ 617"/>
        <xdr:cNvCxnSpPr/>
      </xdr:nvCxnSpPr>
      <xdr:spPr>
        <a:xfrm>
          <a:off x="15481300" y="12858145"/>
          <a:ext cx="8382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170845</xdr:rowOff>
    </xdr:from>
    <xdr:to>
      <xdr:col>81</xdr:col>
      <xdr:colOff>50800</xdr:colOff>
      <xdr:row>75</xdr:row>
      <xdr:rowOff>60509</xdr:rowOff>
    </xdr:to>
    <xdr:cxnSp macro="">
      <xdr:nvCxnSpPr>
        <xdr:cNvPr id="621" name="直線コネクタ 620"/>
        <xdr:cNvCxnSpPr/>
      </xdr:nvCxnSpPr>
      <xdr:spPr>
        <a:xfrm flipV="1">
          <a:off x="14592300" y="12858145"/>
          <a:ext cx="889000" cy="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52786</xdr:rowOff>
    </xdr:from>
    <xdr:to>
      <xdr:col>76</xdr:col>
      <xdr:colOff>114300</xdr:colOff>
      <xdr:row>75</xdr:row>
      <xdr:rowOff>60509</xdr:rowOff>
    </xdr:to>
    <xdr:cxnSp macro="">
      <xdr:nvCxnSpPr>
        <xdr:cNvPr id="624" name="直線コネクタ 623"/>
        <xdr:cNvCxnSpPr/>
      </xdr:nvCxnSpPr>
      <xdr:spPr>
        <a:xfrm>
          <a:off x="13703300" y="12911536"/>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52786</xdr:rowOff>
    </xdr:from>
    <xdr:to>
      <xdr:col>71</xdr:col>
      <xdr:colOff>177800</xdr:colOff>
      <xdr:row>75</xdr:row>
      <xdr:rowOff>59923</xdr:rowOff>
    </xdr:to>
    <xdr:cxnSp macro="">
      <xdr:nvCxnSpPr>
        <xdr:cNvPr id="627" name="直線コネクタ 626"/>
        <xdr:cNvCxnSpPr/>
      </xdr:nvCxnSpPr>
      <xdr:spPr>
        <a:xfrm flipV="1">
          <a:off x="12814300" y="12911536"/>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149415</xdr:rowOff>
    </xdr:from>
    <xdr:to>
      <xdr:col>85</xdr:col>
      <xdr:colOff>177800</xdr:colOff>
      <xdr:row>75</xdr:row>
      <xdr:rowOff>79565</xdr:rowOff>
    </xdr:to>
    <xdr:sp macro="" textlink="">
      <xdr:nvSpPr>
        <xdr:cNvPr id="637" name="楕円 636"/>
        <xdr:cNvSpPr/>
      </xdr:nvSpPr>
      <xdr:spPr>
        <a:xfrm>
          <a:off x="16268700" y="128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842</xdr:rowOff>
    </xdr:from>
    <xdr:ext cx="599010" cy="259045"/>
    <xdr:sp macro="" textlink="">
      <xdr:nvSpPr>
        <xdr:cNvPr id="638" name="公債費該当値テキスト"/>
        <xdr:cNvSpPr txBox="1"/>
      </xdr:nvSpPr>
      <xdr:spPr>
        <a:xfrm>
          <a:off x="16370300" y="126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120045</xdr:rowOff>
    </xdr:from>
    <xdr:to>
      <xdr:col>81</xdr:col>
      <xdr:colOff>101600</xdr:colOff>
      <xdr:row>75</xdr:row>
      <xdr:rowOff>50195</xdr:rowOff>
    </xdr:to>
    <xdr:sp macro="" textlink="">
      <xdr:nvSpPr>
        <xdr:cNvPr id="639" name="楕円 638"/>
        <xdr:cNvSpPr/>
      </xdr:nvSpPr>
      <xdr:spPr>
        <a:xfrm>
          <a:off x="15430500" y="128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66722</xdr:rowOff>
    </xdr:from>
    <xdr:ext cx="599010" cy="259045"/>
    <xdr:sp macro="" textlink="">
      <xdr:nvSpPr>
        <xdr:cNvPr id="640" name="テキスト ボックス 639"/>
        <xdr:cNvSpPr txBox="1"/>
      </xdr:nvSpPr>
      <xdr:spPr>
        <a:xfrm>
          <a:off x="15181795" y="125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9709</xdr:rowOff>
    </xdr:from>
    <xdr:to>
      <xdr:col>76</xdr:col>
      <xdr:colOff>165100</xdr:colOff>
      <xdr:row>75</xdr:row>
      <xdr:rowOff>111309</xdr:rowOff>
    </xdr:to>
    <xdr:sp macro="" textlink="">
      <xdr:nvSpPr>
        <xdr:cNvPr id="641" name="楕円 640"/>
        <xdr:cNvSpPr/>
      </xdr:nvSpPr>
      <xdr:spPr>
        <a:xfrm>
          <a:off x="14541500" y="128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127836</xdr:rowOff>
    </xdr:from>
    <xdr:ext cx="599010" cy="259045"/>
    <xdr:sp macro="" textlink="">
      <xdr:nvSpPr>
        <xdr:cNvPr id="642" name="テキスト ボックス 641"/>
        <xdr:cNvSpPr txBox="1"/>
      </xdr:nvSpPr>
      <xdr:spPr>
        <a:xfrm>
          <a:off x="14292795" y="1264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1986</xdr:rowOff>
    </xdr:from>
    <xdr:to>
      <xdr:col>72</xdr:col>
      <xdr:colOff>38100</xdr:colOff>
      <xdr:row>75</xdr:row>
      <xdr:rowOff>103586</xdr:rowOff>
    </xdr:to>
    <xdr:sp macro="" textlink="">
      <xdr:nvSpPr>
        <xdr:cNvPr id="643" name="楕円 642"/>
        <xdr:cNvSpPr/>
      </xdr:nvSpPr>
      <xdr:spPr>
        <a:xfrm>
          <a:off x="13652500" y="12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120113</xdr:rowOff>
    </xdr:from>
    <xdr:ext cx="599010" cy="259045"/>
    <xdr:sp macro="" textlink="">
      <xdr:nvSpPr>
        <xdr:cNvPr id="644" name="テキスト ボックス 643"/>
        <xdr:cNvSpPr txBox="1"/>
      </xdr:nvSpPr>
      <xdr:spPr>
        <a:xfrm>
          <a:off x="13403795" y="1263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9123</xdr:rowOff>
    </xdr:from>
    <xdr:to>
      <xdr:col>67</xdr:col>
      <xdr:colOff>101600</xdr:colOff>
      <xdr:row>75</xdr:row>
      <xdr:rowOff>110723</xdr:rowOff>
    </xdr:to>
    <xdr:sp macro="" textlink="">
      <xdr:nvSpPr>
        <xdr:cNvPr id="645" name="楕円 644"/>
        <xdr:cNvSpPr/>
      </xdr:nvSpPr>
      <xdr:spPr>
        <a:xfrm>
          <a:off x="12763500" y="128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127250</xdr:rowOff>
    </xdr:from>
    <xdr:ext cx="599010" cy="259045"/>
    <xdr:sp macro="" textlink="">
      <xdr:nvSpPr>
        <xdr:cNvPr id="646" name="テキスト ボックス 645"/>
        <xdr:cNvSpPr txBox="1"/>
      </xdr:nvSpPr>
      <xdr:spPr>
        <a:xfrm>
          <a:off x="12514795" y="126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113362</xdr:rowOff>
    </xdr:from>
    <xdr:to>
      <xdr:col>85</xdr:col>
      <xdr:colOff>127000</xdr:colOff>
      <xdr:row>98</xdr:row>
      <xdr:rowOff>128355</xdr:rowOff>
    </xdr:to>
    <xdr:cxnSp macro="">
      <xdr:nvCxnSpPr>
        <xdr:cNvPr id="677" name="直線コネクタ 676"/>
        <xdr:cNvCxnSpPr/>
      </xdr:nvCxnSpPr>
      <xdr:spPr>
        <a:xfrm flipV="1">
          <a:off x="15481300" y="16915462"/>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128355</xdr:rowOff>
    </xdr:from>
    <xdr:to>
      <xdr:col>81</xdr:col>
      <xdr:colOff>50800</xdr:colOff>
      <xdr:row>99</xdr:row>
      <xdr:rowOff>14492</xdr:rowOff>
    </xdr:to>
    <xdr:cxnSp macro="">
      <xdr:nvCxnSpPr>
        <xdr:cNvPr id="680" name="直線コネクタ 679"/>
        <xdr:cNvCxnSpPr/>
      </xdr:nvCxnSpPr>
      <xdr:spPr>
        <a:xfrm flipV="1">
          <a:off x="14592300" y="16930455"/>
          <a:ext cx="889000" cy="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14492</xdr:rowOff>
    </xdr:from>
    <xdr:to>
      <xdr:col>76</xdr:col>
      <xdr:colOff>114300</xdr:colOff>
      <xdr:row>99</xdr:row>
      <xdr:rowOff>28749</xdr:rowOff>
    </xdr:to>
    <xdr:cxnSp macro="">
      <xdr:nvCxnSpPr>
        <xdr:cNvPr id="683" name="直線コネクタ 682"/>
        <xdr:cNvCxnSpPr/>
      </xdr:nvCxnSpPr>
      <xdr:spPr>
        <a:xfrm flipV="1">
          <a:off x="13703300" y="16988042"/>
          <a:ext cx="889000" cy="1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22654</xdr:rowOff>
    </xdr:from>
    <xdr:to>
      <xdr:col>71</xdr:col>
      <xdr:colOff>177800</xdr:colOff>
      <xdr:row>99</xdr:row>
      <xdr:rowOff>28749</xdr:rowOff>
    </xdr:to>
    <xdr:cxnSp macro="">
      <xdr:nvCxnSpPr>
        <xdr:cNvPr id="686" name="直線コネクタ 685"/>
        <xdr:cNvCxnSpPr/>
      </xdr:nvCxnSpPr>
      <xdr:spPr>
        <a:xfrm>
          <a:off x="12814300" y="1699620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62562</xdr:rowOff>
    </xdr:from>
    <xdr:to>
      <xdr:col>85</xdr:col>
      <xdr:colOff>177800</xdr:colOff>
      <xdr:row>98</xdr:row>
      <xdr:rowOff>164162</xdr:rowOff>
    </xdr:to>
    <xdr:sp macro="" textlink="">
      <xdr:nvSpPr>
        <xdr:cNvPr id="696" name="楕円 695"/>
        <xdr:cNvSpPr/>
      </xdr:nvSpPr>
      <xdr:spPr>
        <a:xfrm>
          <a:off x="16268700" y="168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85439</xdr:rowOff>
    </xdr:from>
    <xdr:ext cx="534377" cy="259045"/>
    <xdr:sp macro="" textlink="">
      <xdr:nvSpPr>
        <xdr:cNvPr id="697" name="積立金該当値テキスト"/>
        <xdr:cNvSpPr txBox="1"/>
      </xdr:nvSpPr>
      <xdr:spPr>
        <a:xfrm>
          <a:off x="16370300" y="167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77555</xdr:rowOff>
    </xdr:from>
    <xdr:to>
      <xdr:col>81</xdr:col>
      <xdr:colOff>101600</xdr:colOff>
      <xdr:row>99</xdr:row>
      <xdr:rowOff>7705</xdr:rowOff>
    </xdr:to>
    <xdr:sp macro="" textlink="">
      <xdr:nvSpPr>
        <xdr:cNvPr id="698" name="楕円 697"/>
        <xdr:cNvSpPr/>
      </xdr:nvSpPr>
      <xdr:spPr>
        <a:xfrm>
          <a:off x="15430500" y="168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24232</xdr:rowOff>
    </xdr:from>
    <xdr:ext cx="534377" cy="259045"/>
    <xdr:sp macro="" textlink="">
      <xdr:nvSpPr>
        <xdr:cNvPr id="699" name="テキスト ボックス 698"/>
        <xdr:cNvSpPr txBox="1"/>
      </xdr:nvSpPr>
      <xdr:spPr>
        <a:xfrm>
          <a:off x="15214111" y="166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135142</xdr:rowOff>
    </xdr:from>
    <xdr:to>
      <xdr:col>76</xdr:col>
      <xdr:colOff>165100</xdr:colOff>
      <xdr:row>99</xdr:row>
      <xdr:rowOff>65292</xdr:rowOff>
    </xdr:to>
    <xdr:sp macro="" textlink="">
      <xdr:nvSpPr>
        <xdr:cNvPr id="700" name="楕円 699"/>
        <xdr:cNvSpPr/>
      </xdr:nvSpPr>
      <xdr:spPr>
        <a:xfrm>
          <a:off x="14541500" y="16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81819</xdr:rowOff>
    </xdr:from>
    <xdr:ext cx="534377" cy="259045"/>
    <xdr:sp macro="" textlink="">
      <xdr:nvSpPr>
        <xdr:cNvPr id="701" name="テキスト ボックス 700"/>
        <xdr:cNvSpPr txBox="1"/>
      </xdr:nvSpPr>
      <xdr:spPr>
        <a:xfrm>
          <a:off x="14325111" y="167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149399</xdr:rowOff>
    </xdr:from>
    <xdr:to>
      <xdr:col>72</xdr:col>
      <xdr:colOff>38100</xdr:colOff>
      <xdr:row>99</xdr:row>
      <xdr:rowOff>79549</xdr:rowOff>
    </xdr:to>
    <xdr:sp macro="" textlink="">
      <xdr:nvSpPr>
        <xdr:cNvPr id="702" name="楕円 701"/>
        <xdr:cNvSpPr/>
      </xdr:nvSpPr>
      <xdr:spPr>
        <a:xfrm>
          <a:off x="13652500" y="169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96076</xdr:rowOff>
    </xdr:from>
    <xdr:ext cx="534377" cy="259045"/>
    <xdr:sp macro="" textlink="">
      <xdr:nvSpPr>
        <xdr:cNvPr id="703" name="テキスト ボックス 702"/>
        <xdr:cNvSpPr txBox="1"/>
      </xdr:nvSpPr>
      <xdr:spPr>
        <a:xfrm>
          <a:off x="13436111" y="167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143304</xdr:rowOff>
    </xdr:from>
    <xdr:to>
      <xdr:col>67</xdr:col>
      <xdr:colOff>101600</xdr:colOff>
      <xdr:row>99</xdr:row>
      <xdr:rowOff>73454</xdr:rowOff>
    </xdr:to>
    <xdr:sp macro="" textlink="">
      <xdr:nvSpPr>
        <xdr:cNvPr id="704" name="楕円 703"/>
        <xdr:cNvSpPr/>
      </xdr:nvSpPr>
      <xdr:spPr>
        <a:xfrm>
          <a:off x="12763500" y="169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89981</xdr:rowOff>
    </xdr:from>
    <xdr:ext cx="534377" cy="259045"/>
    <xdr:sp macro="" textlink="">
      <xdr:nvSpPr>
        <xdr:cNvPr id="705" name="テキスト ボックス 704"/>
        <xdr:cNvSpPr txBox="1"/>
      </xdr:nvSpPr>
      <xdr:spPr>
        <a:xfrm>
          <a:off x="12547111" y="167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40226</xdr:rowOff>
    </xdr:from>
    <xdr:to>
      <xdr:col>116</xdr:col>
      <xdr:colOff>63500</xdr:colOff>
      <xdr:row>35</xdr:row>
      <xdr:rowOff>74353</xdr:rowOff>
    </xdr:to>
    <xdr:cxnSp macro="">
      <xdr:nvCxnSpPr>
        <xdr:cNvPr id="736" name="直線コネクタ 735"/>
        <xdr:cNvCxnSpPr/>
      </xdr:nvCxnSpPr>
      <xdr:spPr>
        <a:xfrm flipV="1">
          <a:off x="21323300" y="6040976"/>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74353</xdr:rowOff>
    </xdr:from>
    <xdr:to>
      <xdr:col>111</xdr:col>
      <xdr:colOff>177800</xdr:colOff>
      <xdr:row>38</xdr:row>
      <xdr:rowOff>22069</xdr:rowOff>
    </xdr:to>
    <xdr:cxnSp macro="">
      <xdr:nvCxnSpPr>
        <xdr:cNvPr id="739" name="直線コネクタ 738"/>
        <xdr:cNvCxnSpPr/>
      </xdr:nvCxnSpPr>
      <xdr:spPr>
        <a:xfrm flipV="1">
          <a:off x="20434300" y="6075103"/>
          <a:ext cx="889000" cy="4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22069</xdr:rowOff>
    </xdr:from>
    <xdr:to>
      <xdr:col>107</xdr:col>
      <xdr:colOff>50800</xdr:colOff>
      <xdr:row>39</xdr:row>
      <xdr:rowOff>80852</xdr:rowOff>
    </xdr:to>
    <xdr:cxnSp macro="">
      <xdr:nvCxnSpPr>
        <xdr:cNvPr id="742" name="直線コネクタ 741"/>
        <xdr:cNvCxnSpPr/>
      </xdr:nvCxnSpPr>
      <xdr:spPr>
        <a:xfrm flipV="1">
          <a:off x="19545300" y="653716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80852</xdr:rowOff>
    </xdr:from>
    <xdr:to>
      <xdr:col>102</xdr:col>
      <xdr:colOff>114300</xdr:colOff>
      <xdr:row>39</xdr:row>
      <xdr:rowOff>81276</xdr:rowOff>
    </xdr:to>
    <xdr:cxnSp macro="">
      <xdr:nvCxnSpPr>
        <xdr:cNvPr id="745" name="直線コネクタ 744"/>
        <xdr:cNvCxnSpPr/>
      </xdr:nvCxnSpPr>
      <xdr:spPr>
        <a:xfrm flipV="1">
          <a:off x="18656300" y="676740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160876</xdr:rowOff>
    </xdr:from>
    <xdr:to>
      <xdr:col>116</xdr:col>
      <xdr:colOff>114300</xdr:colOff>
      <xdr:row>35</xdr:row>
      <xdr:rowOff>91026</xdr:rowOff>
    </xdr:to>
    <xdr:sp macro="" textlink="">
      <xdr:nvSpPr>
        <xdr:cNvPr id="755" name="楕円 754"/>
        <xdr:cNvSpPr/>
      </xdr:nvSpPr>
      <xdr:spPr>
        <a:xfrm>
          <a:off x="22110700" y="59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12303</xdr:rowOff>
    </xdr:from>
    <xdr:ext cx="534377" cy="259045"/>
    <xdr:sp macro="" textlink="">
      <xdr:nvSpPr>
        <xdr:cNvPr id="756" name="投資及び出資金該当値テキスト"/>
        <xdr:cNvSpPr txBox="1"/>
      </xdr:nvSpPr>
      <xdr:spPr>
        <a:xfrm>
          <a:off x="22212300" y="584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23553</xdr:rowOff>
    </xdr:from>
    <xdr:to>
      <xdr:col>112</xdr:col>
      <xdr:colOff>38100</xdr:colOff>
      <xdr:row>35</xdr:row>
      <xdr:rowOff>125153</xdr:rowOff>
    </xdr:to>
    <xdr:sp macro="" textlink="">
      <xdr:nvSpPr>
        <xdr:cNvPr id="757" name="楕円 756"/>
        <xdr:cNvSpPr/>
      </xdr:nvSpPr>
      <xdr:spPr>
        <a:xfrm>
          <a:off x="21272500" y="60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141680</xdr:rowOff>
    </xdr:from>
    <xdr:ext cx="534377" cy="259045"/>
    <xdr:sp macro="" textlink="">
      <xdr:nvSpPr>
        <xdr:cNvPr id="758" name="テキスト ボックス 757"/>
        <xdr:cNvSpPr txBox="1"/>
      </xdr:nvSpPr>
      <xdr:spPr>
        <a:xfrm>
          <a:off x="21056111" y="5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142719</xdr:rowOff>
    </xdr:from>
    <xdr:to>
      <xdr:col>107</xdr:col>
      <xdr:colOff>101600</xdr:colOff>
      <xdr:row>38</xdr:row>
      <xdr:rowOff>72868</xdr:rowOff>
    </xdr:to>
    <xdr:sp macro="" textlink="">
      <xdr:nvSpPr>
        <xdr:cNvPr id="759" name="楕円 758"/>
        <xdr:cNvSpPr/>
      </xdr:nvSpPr>
      <xdr:spPr>
        <a:xfrm>
          <a:off x="20383500" y="6486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89396</xdr:rowOff>
    </xdr:from>
    <xdr:ext cx="469744" cy="259045"/>
    <xdr:sp macro="" textlink="">
      <xdr:nvSpPr>
        <xdr:cNvPr id="760" name="テキスト ボックス 759"/>
        <xdr:cNvSpPr txBox="1"/>
      </xdr:nvSpPr>
      <xdr:spPr>
        <a:xfrm>
          <a:off x="20199428" y="62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30052</xdr:rowOff>
    </xdr:from>
    <xdr:to>
      <xdr:col>102</xdr:col>
      <xdr:colOff>165100</xdr:colOff>
      <xdr:row>39</xdr:row>
      <xdr:rowOff>131652</xdr:rowOff>
    </xdr:to>
    <xdr:sp macro="" textlink="">
      <xdr:nvSpPr>
        <xdr:cNvPr id="761" name="楕円 760"/>
        <xdr:cNvSpPr/>
      </xdr:nvSpPr>
      <xdr:spPr>
        <a:xfrm>
          <a:off x="19494500" y="67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122779</xdr:rowOff>
    </xdr:from>
    <xdr:ext cx="378565" cy="259045"/>
    <xdr:sp macro="" textlink="">
      <xdr:nvSpPr>
        <xdr:cNvPr id="762" name="テキスト ボックス 761"/>
        <xdr:cNvSpPr txBox="1"/>
      </xdr:nvSpPr>
      <xdr:spPr>
        <a:xfrm>
          <a:off x="19356017" y="680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30476</xdr:rowOff>
    </xdr:from>
    <xdr:to>
      <xdr:col>98</xdr:col>
      <xdr:colOff>38100</xdr:colOff>
      <xdr:row>39</xdr:row>
      <xdr:rowOff>132076</xdr:rowOff>
    </xdr:to>
    <xdr:sp macro="" textlink="">
      <xdr:nvSpPr>
        <xdr:cNvPr id="763" name="楕円 762"/>
        <xdr:cNvSpPr/>
      </xdr:nvSpPr>
      <xdr:spPr>
        <a:xfrm>
          <a:off x="18605500" y="67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123203</xdr:rowOff>
    </xdr:from>
    <xdr:ext cx="378565" cy="259045"/>
    <xdr:sp macro="" textlink="">
      <xdr:nvSpPr>
        <xdr:cNvPr id="764" name="テキスト ボックス 763"/>
        <xdr:cNvSpPr txBox="1"/>
      </xdr:nvSpPr>
      <xdr:spPr>
        <a:xfrm>
          <a:off x="18467017" y="680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52048</xdr:rowOff>
    </xdr:from>
    <xdr:to>
      <xdr:col>116</xdr:col>
      <xdr:colOff>63500</xdr:colOff>
      <xdr:row>59</xdr:row>
      <xdr:rowOff>57959</xdr:rowOff>
    </xdr:to>
    <xdr:cxnSp macro="">
      <xdr:nvCxnSpPr>
        <xdr:cNvPr id="795" name="直線コネクタ 794"/>
        <xdr:cNvCxnSpPr/>
      </xdr:nvCxnSpPr>
      <xdr:spPr>
        <a:xfrm>
          <a:off x="21323300" y="10167598"/>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50252</xdr:rowOff>
    </xdr:from>
    <xdr:to>
      <xdr:col>111</xdr:col>
      <xdr:colOff>177800</xdr:colOff>
      <xdr:row>59</xdr:row>
      <xdr:rowOff>52048</xdr:rowOff>
    </xdr:to>
    <xdr:cxnSp macro="">
      <xdr:nvCxnSpPr>
        <xdr:cNvPr id="798" name="直線コネクタ 797"/>
        <xdr:cNvCxnSpPr/>
      </xdr:nvCxnSpPr>
      <xdr:spPr>
        <a:xfrm>
          <a:off x="20434300" y="1016580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45125</xdr:rowOff>
    </xdr:from>
    <xdr:to>
      <xdr:col>107</xdr:col>
      <xdr:colOff>50800</xdr:colOff>
      <xdr:row>59</xdr:row>
      <xdr:rowOff>50252</xdr:rowOff>
    </xdr:to>
    <xdr:cxnSp macro="">
      <xdr:nvCxnSpPr>
        <xdr:cNvPr id="801" name="直線コネクタ 800"/>
        <xdr:cNvCxnSpPr/>
      </xdr:nvCxnSpPr>
      <xdr:spPr>
        <a:xfrm>
          <a:off x="19545300" y="1016067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44504</xdr:rowOff>
    </xdr:from>
    <xdr:to>
      <xdr:col>102</xdr:col>
      <xdr:colOff>114300</xdr:colOff>
      <xdr:row>59</xdr:row>
      <xdr:rowOff>45125</xdr:rowOff>
    </xdr:to>
    <xdr:cxnSp macro="">
      <xdr:nvCxnSpPr>
        <xdr:cNvPr id="804" name="直線コネクタ 803"/>
        <xdr:cNvCxnSpPr/>
      </xdr:nvCxnSpPr>
      <xdr:spPr>
        <a:xfrm>
          <a:off x="18656300" y="1016005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7159</xdr:rowOff>
    </xdr:from>
    <xdr:to>
      <xdr:col>116</xdr:col>
      <xdr:colOff>114300</xdr:colOff>
      <xdr:row>59</xdr:row>
      <xdr:rowOff>108759</xdr:rowOff>
    </xdr:to>
    <xdr:sp macro="" textlink="">
      <xdr:nvSpPr>
        <xdr:cNvPr id="814" name="楕円 813"/>
        <xdr:cNvSpPr/>
      </xdr:nvSpPr>
      <xdr:spPr>
        <a:xfrm>
          <a:off x="22110700" y="101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1248</xdr:rowOff>
    </xdr:from>
    <xdr:to>
      <xdr:col>112</xdr:col>
      <xdr:colOff>38100</xdr:colOff>
      <xdr:row>59</xdr:row>
      <xdr:rowOff>102848</xdr:rowOff>
    </xdr:to>
    <xdr:sp macro="" textlink="">
      <xdr:nvSpPr>
        <xdr:cNvPr id="816" name="楕円 815"/>
        <xdr:cNvSpPr/>
      </xdr:nvSpPr>
      <xdr:spPr>
        <a:xfrm>
          <a:off x="21272500" y="101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93975</xdr:rowOff>
    </xdr:from>
    <xdr:ext cx="469744" cy="259045"/>
    <xdr:sp macro="" textlink="">
      <xdr:nvSpPr>
        <xdr:cNvPr id="817" name="テキスト ボックス 816"/>
        <xdr:cNvSpPr txBox="1"/>
      </xdr:nvSpPr>
      <xdr:spPr>
        <a:xfrm>
          <a:off x="21088428" y="1020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170902</xdr:rowOff>
    </xdr:from>
    <xdr:to>
      <xdr:col>107</xdr:col>
      <xdr:colOff>101600</xdr:colOff>
      <xdr:row>59</xdr:row>
      <xdr:rowOff>101052</xdr:rowOff>
    </xdr:to>
    <xdr:sp macro="" textlink="">
      <xdr:nvSpPr>
        <xdr:cNvPr id="818" name="楕円 817"/>
        <xdr:cNvSpPr/>
      </xdr:nvSpPr>
      <xdr:spPr>
        <a:xfrm>
          <a:off x="20383500" y="101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92179</xdr:rowOff>
    </xdr:from>
    <xdr:ext cx="469744" cy="259045"/>
    <xdr:sp macro="" textlink="">
      <xdr:nvSpPr>
        <xdr:cNvPr id="819" name="テキスト ボックス 818"/>
        <xdr:cNvSpPr txBox="1"/>
      </xdr:nvSpPr>
      <xdr:spPr>
        <a:xfrm>
          <a:off x="20199428" y="1020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165775</xdr:rowOff>
    </xdr:from>
    <xdr:to>
      <xdr:col>102</xdr:col>
      <xdr:colOff>165100</xdr:colOff>
      <xdr:row>59</xdr:row>
      <xdr:rowOff>95925</xdr:rowOff>
    </xdr:to>
    <xdr:sp macro="" textlink="">
      <xdr:nvSpPr>
        <xdr:cNvPr id="820" name="楕円 819"/>
        <xdr:cNvSpPr/>
      </xdr:nvSpPr>
      <xdr:spPr>
        <a:xfrm>
          <a:off x="19494500" y="101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87052</xdr:rowOff>
    </xdr:from>
    <xdr:ext cx="469744" cy="259045"/>
    <xdr:sp macro="" textlink="">
      <xdr:nvSpPr>
        <xdr:cNvPr id="821" name="テキスト ボックス 820"/>
        <xdr:cNvSpPr txBox="1"/>
      </xdr:nvSpPr>
      <xdr:spPr>
        <a:xfrm>
          <a:off x="19310428" y="1020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165154</xdr:rowOff>
    </xdr:from>
    <xdr:to>
      <xdr:col>98</xdr:col>
      <xdr:colOff>38100</xdr:colOff>
      <xdr:row>59</xdr:row>
      <xdr:rowOff>95304</xdr:rowOff>
    </xdr:to>
    <xdr:sp macro="" textlink="">
      <xdr:nvSpPr>
        <xdr:cNvPr id="822" name="楕円 821"/>
        <xdr:cNvSpPr/>
      </xdr:nvSpPr>
      <xdr:spPr>
        <a:xfrm>
          <a:off x="18605500" y="101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86431</xdr:rowOff>
    </xdr:from>
    <xdr:ext cx="469744" cy="259045"/>
    <xdr:sp macro="" textlink="">
      <xdr:nvSpPr>
        <xdr:cNvPr id="823" name="テキスト ボックス 822"/>
        <xdr:cNvSpPr txBox="1"/>
      </xdr:nvSpPr>
      <xdr:spPr>
        <a:xfrm>
          <a:off x="18421428" y="102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34254</xdr:rowOff>
    </xdr:from>
    <xdr:to>
      <xdr:col>116</xdr:col>
      <xdr:colOff>63500</xdr:colOff>
      <xdr:row>76</xdr:row>
      <xdr:rowOff>37661</xdr:rowOff>
    </xdr:to>
    <xdr:cxnSp macro="">
      <xdr:nvCxnSpPr>
        <xdr:cNvPr id="852" name="直線コネクタ 851"/>
        <xdr:cNvCxnSpPr/>
      </xdr:nvCxnSpPr>
      <xdr:spPr>
        <a:xfrm>
          <a:off x="21323300" y="13064454"/>
          <a:ext cx="8382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34254</xdr:rowOff>
    </xdr:from>
    <xdr:to>
      <xdr:col>111</xdr:col>
      <xdr:colOff>177800</xdr:colOff>
      <xdr:row>76</xdr:row>
      <xdr:rowOff>41112</xdr:rowOff>
    </xdr:to>
    <xdr:cxnSp macro="">
      <xdr:nvCxnSpPr>
        <xdr:cNvPr id="855" name="直線コネクタ 854"/>
        <xdr:cNvCxnSpPr/>
      </xdr:nvCxnSpPr>
      <xdr:spPr>
        <a:xfrm flipV="1">
          <a:off x="20434300" y="130644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64308</xdr:rowOff>
    </xdr:from>
    <xdr:to>
      <xdr:col>107</xdr:col>
      <xdr:colOff>50800</xdr:colOff>
      <xdr:row>76</xdr:row>
      <xdr:rowOff>41112</xdr:rowOff>
    </xdr:to>
    <xdr:cxnSp macro="">
      <xdr:nvCxnSpPr>
        <xdr:cNvPr id="858" name="直線コネクタ 857"/>
        <xdr:cNvCxnSpPr/>
      </xdr:nvCxnSpPr>
      <xdr:spPr>
        <a:xfrm>
          <a:off x="19545300" y="12923058"/>
          <a:ext cx="889000" cy="1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64308</xdr:rowOff>
    </xdr:from>
    <xdr:to>
      <xdr:col>102</xdr:col>
      <xdr:colOff>114300</xdr:colOff>
      <xdr:row>75</xdr:row>
      <xdr:rowOff>82870</xdr:rowOff>
    </xdr:to>
    <xdr:cxnSp macro="">
      <xdr:nvCxnSpPr>
        <xdr:cNvPr id="861" name="直線コネクタ 860"/>
        <xdr:cNvCxnSpPr/>
      </xdr:nvCxnSpPr>
      <xdr:spPr>
        <a:xfrm flipV="1">
          <a:off x="18656300" y="12923058"/>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158311</xdr:rowOff>
    </xdr:from>
    <xdr:to>
      <xdr:col>116</xdr:col>
      <xdr:colOff>114300</xdr:colOff>
      <xdr:row>76</xdr:row>
      <xdr:rowOff>88461</xdr:rowOff>
    </xdr:to>
    <xdr:sp macro="" textlink="">
      <xdr:nvSpPr>
        <xdr:cNvPr id="871" name="楕円 870"/>
        <xdr:cNvSpPr/>
      </xdr:nvSpPr>
      <xdr:spPr>
        <a:xfrm>
          <a:off x="22110700" y="130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136738</xdr:rowOff>
    </xdr:from>
    <xdr:ext cx="534377" cy="259045"/>
    <xdr:sp macro="" textlink="">
      <xdr:nvSpPr>
        <xdr:cNvPr id="872" name="繰出金該当値テキスト"/>
        <xdr:cNvSpPr txBox="1"/>
      </xdr:nvSpPr>
      <xdr:spPr>
        <a:xfrm>
          <a:off x="22212300" y="1299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154904</xdr:rowOff>
    </xdr:from>
    <xdr:to>
      <xdr:col>112</xdr:col>
      <xdr:colOff>38100</xdr:colOff>
      <xdr:row>76</xdr:row>
      <xdr:rowOff>85054</xdr:rowOff>
    </xdr:to>
    <xdr:sp macro="" textlink="">
      <xdr:nvSpPr>
        <xdr:cNvPr id="873" name="楕円 872"/>
        <xdr:cNvSpPr/>
      </xdr:nvSpPr>
      <xdr:spPr>
        <a:xfrm>
          <a:off x="21272500" y="130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76181</xdr:rowOff>
    </xdr:from>
    <xdr:ext cx="534377" cy="259045"/>
    <xdr:sp macro="" textlink="">
      <xdr:nvSpPr>
        <xdr:cNvPr id="874" name="テキスト ボックス 873"/>
        <xdr:cNvSpPr txBox="1"/>
      </xdr:nvSpPr>
      <xdr:spPr>
        <a:xfrm>
          <a:off x="21056111" y="131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161762</xdr:rowOff>
    </xdr:from>
    <xdr:to>
      <xdr:col>107</xdr:col>
      <xdr:colOff>101600</xdr:colOff>
      <xdr:row>76</xdr:row>
      <xdr:rowOff>91912</xdr:rowOff>
    </xdr:to>
    <xdr:sp macro="" textlink="">
      <xdr:nvSpPr>
        <xdr:cNvPr id="875" name="楕円 874"/>
        <xdr:cNvSpPr/>
      </xdr:nvSpPr>
      <xdr:spPr>
        <a:xfrm>
          <a:off x="20383500" y="130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83039</xdr:rowOff>
    </xdr:from>
    <xdr:ext cx="534377" cy="259045"/>
    <xdr:sp macro="" textlink="">
      <xdr:nvSpPr>
        <xdr:cNvPr id="876" name="テキスト ボックス 875"/>
        <xdr:cNvSpPr txBox="1"/>
      </xdr:nvSpPr>
      <xdr:spPr>
        <a:xfrm>
          <a:off x="20167111" y="131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13508</xdr:rowOff>
    </xdr:from>
    <xdr:to>
      <xdr:col>102</xdr:col>
      <xdr:colOff>165100</xdr:colOff>
      <xdr:row>75</xdr:row>
      <xdr:rowOff>115108</xdr:rowOff>
    </xdr:to>
    <xdr:sp macro="" textlink="">
      <xdr:nvSpPr>
        <xdr:cNvPr id="877" name="楕円 876"/>
        <xdr:cNvSpPr/>
      </xdr:nvSpPr>
      <xdr:spPr>
        <a:xfrm>
          <a:off x="19494500" y="128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131635</xdr:rowOff>
    </xdr:from>
    <xdr:ext cx="534377" cy="259045"/>
    <xdr:sp macro="" textlink="">
      <xdr:nvSpPr>
        <xdr:cNvPr id="878" name="テキスト ボックス 877"/>
        <xdr:cNvSpPr txBox="1"/>
      </xdr:nvSpPr>
      <xdr:spPr>
        <a:xfrm>
          <a:off x="19278111" y="126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32070</xdr:rowOff>
    </xdr:from>
    <xdr:to>
      <xdr:col>98</xdr:col>
      <xdr:colOff>38100</xdr:colOff>
      <xdr:row>75</xdr:row>
      <xdr:rowOff>133670</xdr:rowOff>
    </xdr:to>
    <xdr:sp macro="" textlink="">
      <xdr:nvSpPr>
        <xdr:cNvPr id="879" name="楕円 878"/>
        <xdr:cNvSpPr/>
      </xdr:nvSpPr>
      <xdr:spPr>
        <a:xfrm>
          <a:off x="18605500" y="128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150197</xdr:rowOff>
    </xdr:from>
    <xdr:ext cx="534377" cy="259045"/>
    <xdr:sp macro="" textlink="">
      <xdr:nvSpPr>
        <xdr:cNvPr id="880" name="テキスト ボックス 879"/>
        <xdr:cNvSpPr txBox="1"/>
      </xdr:nvSpPr>
      <xdr:spPr>
        <a:xfrm>
          <a:off x="18389111" y="1266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千円）となっている。主な構成項目のうち、物件費については、昨年度より大幅な増となっているがこれは応急仮設住宅解体工事費の増が主な要因である。 今年度の補助費が昨年度と比較し大幅な減となっているのは畜産競争力強化整備事業費補助金の減が主な要因である。普通建設事業費（新規整備）については前年度比で増加しているが、これは仕事・学びの場創出事業に係る費用が増となった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公債費については、類似団体と比べて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50,928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千円高い状況となっている。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に実施したすみた荘（特別養護老人ホーム）建設事業、</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に実施した住田分署建設事業に係る公債費の元金償還によるものである。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投資及び出資金が類似団体と比べて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千円高い状況が続いているが、これは簡水、下水道事業が公営企業化されたことによる一般会計からの出資金が発生したことにによるものである。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岩手県住田町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4,906
4,822
334.84
5,275,770
5,187,744
86,921
3,433,077
5,203,258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117493</xdr:rowOff>
    </xdr:from>
    <xdr:to>
      <xdr:col>24</xdr:col>
      <xdr:colOff>63500</xdr:colOff>
      <xdr:row>33</xdr:row>
      <xdr:rowOff>11249</xdr:rowOff>
    </xdr:to>
    <xdr:cxnSp macro="">
      <xdr:nvCxnSpPr>
        <xdr:cNvPr id="63" name="直線コネクタ 62"/>
        <xdr:cNvCxnSpPr/>
      </xdr:nvCxnSpPr>
      <xdr:spPr>
        <a:xfrm flipV="1">
          <a:off x="3797300" y="5603893"/>
          <a:ext cx="8382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11249</xdr:rowOff>
    </xdr:from>
    <xdr:to>
      <xdr:col>19</xdr:col>
      <xdr:colOff>177800</xdr:colOff>
      <xdr:row>33</xdr:row>
      <xdr:rowOff>27468</xdr:rowOff>
    </xdr:to>
    <xdr:cxnSp macro="">
      <xdr:nvCxnSpPr>
        <xdr:cNvPr id="66" name="直線コネクタ 65"/>
        <xdr:cNvCxnSpPr/>
      </xdr:nvCxnSpPr>
      <xdr:spPr>
        <a:xfrm flipV="1">
          <a:off x="2908300" y="5669099"/>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9834</xdr:rowOff>
    </xdr:from>
    <xdr:to>
      <xdr:col>15</xdr:col>
      <xdr:colOff>50800</xdr:colOff>
      <xdr:row>33</xdr:row>
      <xdr:rowOff>27468</xdr:rowOff>
    </xdr:to>
    <xdr:cxnSp macro="">
      <xdr:nvCxnSpPr>
        <xdr:cNvPr id="69" name="直線コネクタ 68"/>
        <xdr:cNvCxnSpPr/>
      </xdr:nvCxnSpPr>
      <xdr:spPr>
        <a:xfrm>
          <a:off x="2019300" y="566768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9834</xdr:rowOff>
    </xdr:from>
    <xdr:to>
      <xdr:col>10</xdr:col>
      <xdr:colOff>114300</xdr:colOff>
      <xdr:row>33</xdr:row>
      <xdr:rowOff>27360</xdr:rowOff>
    </xdr:to>
    <xdr:cxnSp macro="">
      <xdr:nvCxnSpPr>
        <xdr:cNvPr id="72" name="直線コネクタ 71"/>
        <xdr:cNvCxnSpPr/>
      </xdr:nvCxnSpPr>
      <xdr:spPr>
        <a:xfrm flipV="1">
          <a:off x="1130300" y="566768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66693</xdr:rowOff>
    </xdr:from>
    <xdr:to>
      <xdr:col>24</xdr:col>
      <xdr:colOff>114300</xdr:colOff>
      <xdr:row>32</xdr:row>
      <xdr:rowOff>168293</xdr:rowOff>
    </xdr:to>
    <xdr:sp macro="" textlink="">
      <xdr:nvSpPr>
        <xdr:cNvPr id="82" name="楕円 81"/>
        <xdr:cNvSpPr/>
      </xdr:nvSpPr>
      <xdr:spPr>
        <a:xfrm>
          <a:off x="4584700" y="55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89570</xdr:rowOff>
    </xdr:from>
    <xdr:ext cx="534377" cy="259045"/>
    <xdr:sp macro="" textlink="">
      <xdr:nvSpPr>
        <xdr:cNvPr id="83" name="議会費該当値テキスト"/>
        <xdr:cNvSpPr txBox="1"/>
      </xdr:nvSpPr>
      <xdr:spPr>
        <a:xfrm>
          <a:off x="4686300" y="54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131899</xdr:rowOff>
    </xdr:from>
    <xdr:to>
      <xdr:col>20</xdr:col>
      <xdr:colOff>38100</xdr:colOff>
      <xdr:row>33</xdr:row>
      <xdr:rowOff>62049</xdr:rowOff>
    </xdr:to>
    <xdr:sp macro="" textlink="">
      <xdr:nvSpPr>
        <xdr:cNvPr id="84" name="楕円 83"/>
        <xdr:cNvSpPr/>
      </xdr:nvSpPr>
      <xdr:spPr>
        <a:xfrm>
          <a:off x="3746500" y="56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78576</xdr:rowOff>
    </xdr:from>
    <xdr:ext cx="534377" cy="259045"/>
    <xdr:sp macro="" textlink="">
      <xdr:nvSpPr>
        <xdr:cNvPr id="85" name="テキスト ボックス 84"/>
        <xdr:cNvSpPr txBox="1"/>
      </xdr:nvSpPr>
      <xdr:spPr>
        <a:xfrm>
          <a:off x="3530111" y="539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148118</xdr:rowOff>
    </xdr:from>
    <xdr:to>
      <xdr:col>15</xdr:col>
      <xdr:colOff>101600</xdr:colOff>
      <xdr:row>33</xdr:row>
      <xdr:rowOff>78268</xdr:rowOff>
    </xdr:to>
    <xdr:sp macro="" textlink="">
      <xdr:nvSpPr>
        <xdr:cNvPr id="86" name="楕円 85"/>
        <xdr:cNvSpPr/>
      </xdr:nvSpPr>
      <xdr:spPr>
        <a:xfrm>
          <a:off x="2857500" y="5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94795</xdr:rowOff>
    </xdr:from>
    <xdr:ext cx="534377" cy="259045"/>
    <xdr:sp macro="" textlink="">
      <xdr:nvSpPr>
        <xdr:cNvPr id="87" name="テキスト ボックス 86"/>
        <xdr:cNvSpPr txBox="1"/>
      </xdr:nvSpPr>
      <xdr:spPr>
        <a:xfrm>
          <a:off x="2641111" y="54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130484</xdr:rowOff>
    </xdr:from>
    <xdr:to>
      <xdr:col>10</xdr:col>
      <xdr:colOff>165100</xdr:colOff>
      <xdr:row>33</xdr:row>
      <xdr:rowOff>60634</xdr:rowOff>
    </xdr:to>
    <xdr:sp macro="" textlink="">
      <xdr:nvSpPr>
        <xdr:cNvPr id="88" name="楕円 87"/>
        <xdr:cNvSpPr/>
      </xdr:nvSpPr>
      <xdr:spPr>
        <a:xfrm>
          <a:off x="1968500" y="56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77161</xdr:rowOff>
    </xdr:from>
    <xdr:ext cx="534377" cy="259045"/>
    <xdr:sp macro="" textlink="">
      <xdr:nvSpPr>
        <xdr:cNvPr id="89" name="テキスト ボックス 88"/>
        <xdr:cNvSpPr txBox="1"/>
      </xdr:nvSpPr>
      <xdr:spPr>
        <a:xfrm>
          <a:off x="1752111" y="53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148010</xdr:rowOff>
    </xdr:from>
    <xdr:to>
      <xdr:col>6</xdr:col>
      <xdr:colOff>38100</xdr:colOff>
      <xdr:row>33</xdr:row>
      <xdr:rowOff>78160</xdr:rowOff>
    </xdr:to>
    <xdr:sp macro="" textlink="">
      <xdr:nvSpPr>
        <xdr:cNvPr id="90" name="楕円 89"/>
        <xdr:cNvSpPr/>
      </xdr:nvSpPr>
      <xdr:spPr>
        <a:xfrm>
          <a:off x="1079500" y="56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94687</xdr:rowOff>
    </xdr:from>
    <xdr:ext cx="534377" cy="259045"/>
    <xdr:sp macro="" textlink="">
      <xdr:nvSpPr>
        <xdr:cNvPr id="91" name="テキスト ボックス 90"/>
        <xdr:cNvSpPr txBox="1"/>
      </xdr:nvSpPr>
      <xdr:spPr>
        <a:xfrm>
          <a:off x="863111" y="54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9570</xdr:rowOff>
    </xdr:from>
    <xdr:to>
      <xdr:col>24</xdr:col>
      <xdr:colOff>63500</xdr:colOff>
      <xdr:row>58</xdr:row>
      <xdr:rowOff>30986</xdr:rowOff>
    </xdr:to>
    <xdr:cxnSp macro="">
      <xdr:nvCxnSpPr>
        <xdr:cNvPr id="120" name="直線コネクタ 119"/>
        <xdr:cNvCxnSpPr/>
      </xdr:nvCxnSpPr>
      <xdr:spPr>
        <a:xfrm flipV="1">
          <a:off x="3797300" y="9953670"/>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170940</xdr:rowOff>
    </xdr:from>
    <xdr:to>
      <xdr:col>19</xdr:col>
      <xdr:colOff>177800</xdr:colOff>
      <xdr:row>58</xdr:row>
      <xdr:rowOff>30986</xdr:rowOff>
    </xdr:to>
    <xdr:cxnSp macro="">
      <xdr:nvCxnSpPr>
        <xdr:cNvPr id="123" name="直線コネクタ 122"/>
        <xdr:cNvCxnSpPr/>
      </xdr:nvCxnSpPr>
      <xdr:spPr>
        <a:xfrm>
          <a:off x="2908300" y="9943590"/>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170940</xdr:rowOff>
    </xdr:from>
    <xdr:to>
      <xdr:col>15</xdr:col>
      <xdr:colOff>50800</xdr:colOff>
      <xdr:row>58</xdr:row>
      <xdr:rowOff>85730</xdr:rowOff>
    </xdr:to>
    <xdr:cxnSp macro="">
      <xdr:nvCxnSpPr>
        <xdr:cNvPr id="126" name="直線コネクタ 125"/>
        <xdr:cNvCxnSpPr/>
      </xdr:nvCxnSpPr>
      <xdr:spPr>
        <a:xfrm flipV="1">
          <a:off x="2019300" y="9943590"/>
          <a:ext cx="889000" cy="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77251</xdr:rowOff>
    </xdr:from>
    <xdr:to>
      <xdr:col>10</xdr:col>
      <xdr:colOff>114300</xdr:colOff>
      <xdr:row>58</xdr:row>
      <xdr:rowOff>85730</xdr:rowOff>
    </xdr:to>
    <xdr:cxnSp macro="">
      <xdr:nvCxnSpPr>
        <xdr:cNvPr id="129" name="直線コネクタ 128"/>
        <xdr:cNvCxnSpPr/>
      </xdr:nvCxnSpPr>
      <xdr:spPr>
        <a:xfrm>
          <a:off x="1130300" y="10021351"/>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130220</xdr:rowOff>
    </xdr:from>
    <xdr:to>
      <xdr:col>24</xdr:col>
      <xdr:colOff>114300</xdr:colOff>
      <xdr:row>58</xdr:row>
      <xdr:rowOff>60370</xdr:rowOff>
    </xdr:to>
    <xdr:sp macro="" textlink="">
      <xdr:nvSpPr>
        <xdr:cNvPr id="139" name="楕円 138"/>
        <xdr:cNvSpPr/>
      </xdr:nvSpPr>
      <xdr:spPr>
        <a:xfrm>
          <a:off x="4584700" y="99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153097</xdr:rowOff>
    </xdr:from>
    <xdr:ext cx="599010" cy="259045"/>
    <xdr:sp macro="" textlink="">
      <xdr:nvSpPr>
        <xdr:cNvPr id="140" name="総務費該当値テキスト"/>
        <xdr:cNvSpPr txBox="1"/>
      </xdr:nvSpPr>
      <xdr:spPr>
        <a:xfrm>
          <a:off x="4686300" y="975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151636</xdr:rowOff>
    </xdr:from>
    <xdr:to>
      <xdr:col>20</xdr:col>
      <xdr:colOff>38100</xdr:colOff>
      <xdr:row>58</xdr:row>
      <xdr:rowOff>81786</xdr:rowOff>
    </xdr:to>
    <xdr:sp macro="" textlink="">
      <xdr:nvSpPr>
        <xdr:cNvPr id="141" name="楕円 140"/>
        <xdr:cNvSpPr/>
      </xdr:nvSpPr>
      <xdr:spPr>
        <a:xfrm>
          <a:off x="3746500" y="9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98313</xdr:rowOff>
    </xdr:from>
    <xdr:ext cx="599010" cy="259045"/>
    <xdr:sp macro="" textlink="">
      <xdr:nvSpPr>
        <xdr:cNvPr id="142" name="テキスト ボックス 141"/>
        <xdr:cNvSpPr txBox="1"/>
      </xdr:nvSpPr>
      <xdr:spPr>
        <a:xfrm>
          <a:off x="3497795" y="96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120140</xdr:rowOff>
    </xdr:from>
    <xdr:to>
      <xdr:col>15</xdr:col>
      <xdr:colOff>101600</xdr:colOff>
      <xdr:row>58</xdr:row>
      <xdr:rowOff>50290</xdr:rowOff>
    </xdr:to>
    <xdr:sp macro="" textlink="">
      <xdr:nvSpPr>
        <xdr:cNvPr id="143" name="楕円 142"/>
        <xdr:cNvSpPr/>
      </xdr:nvSpPr>
      <xdr:spPr>
        <a:xfrm>
          <a:off x="2857500" y="9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66817</xdr:rowOff>
    </xdr:from>
    <xdr:ext cx="599010" cy="259045"/>
    <xdr:sp macro="" textlink="">
      <xdr:nvSpPr>
        <xdr:cNvPr id="144" name="テキスト ボックス 143"/>
        <xdr:cNvSpPr txBox="1"/>
      </xdr:nvSpPr>
      <xdr:spPr>
        <a:xfrm>
          <a:off x="2608795" y="966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34930</xdr:rowOff>
    </xdr:from>
    <xdr:to>
      <xdr:col>10</xdr:col>
      <xdr:colOff>165100</xdr:colOff>
      <xdr:row>58</xdr:row>
      <xdr:rowOff>136530</xdr:rowOff>
    </xdr:to>
    <xdr:sp macro="" textlink="">
      <xdr:nvSpPr>
        <xdr:cNvPr id="145" name="楕円 144"/>
        <xdr:cNvSpPr/>
      </xdr:nvSpPr>
      <xdr:spPr>
        <a:xfrm>
          <a:off x="1968500" y="99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153057</xdr:rowOff>
    </xdr:from>
    <xdr:ext cx="599010" cy="259045"/>
    <xdr:sp macro="" textlink="">
      <xdr:nvSpPr>
        <xdr:cNvPr id="146" name="テキスト ボックス 145"/>
        <xdr:cNvSpPr txBox="1"/>
      </xdr:nvSpPr>
      <xdr:spPr>
        <a:xfrm>
          <a:off x="1719795" y="975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26451</xdr:rowOff>
    </xdr:from>
    <xdr:to>
      <xdr:col>6</xdr:col>
      <xdr:colOff>38100</xdr:colOff>
      <xdr:row>58</xdr:row>
      <xdr:rowOff>128051</xdr:rowOff>
    </xdr:to>
    <xdr:sp macro="" textlink="">
      <xdr:nvSpPr>
        <xdr:cNvPr id="147" name="楕円 146"/>
        <xdr:cNvSpPr/>
      </xdr:nvSpPr>
      <xdr:spPr>
        <a:xfrm>
          <a:off x="1079500" y="99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144578</xdr:rowOff>
    </xdr:from>
    <xdr:ext cx="599010" cy="259045"/>
    <xdr:sp macro="" textlink="">
      <xdr:nvSpPr>
        <xdr:cNvPr id="148" name="テキスト ボックス 147"/>
        <xdr:cNvSpPr txBox="1"/>
      </xdr:nvSpPr>
      <xdr:spPr>
        <a:xfrm>
          <a:off x="830795" y="974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13650</xdr:rowOff>
    </xdr:from>
    <xdr:to>
      <xdr:col>24</xdr:col>
      <xdr:colOff>63500</xdr:colOff>
      <xdr:row>73</xdr:row>
      <xdr:rowOff>103070</xdr:rowOff>
    </xdr:to>
    <xdr:cxnSp macro="">
      <xdr:nvCxnSpPr>
        <xdr:cNvPr id="178" name="直線コネクタ 177"/>
        <xdr:cNvCxnSpPr/>
      </xdr:nvCxnSpPr>
      <xdr:spPr>
        <a:xfrm flipV="1">
          <a:off x="3797300" y="12529500"/>
          <a:ext cx="838200" cy="8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103070</xdr:rowOff>
    </xdr:from>
    <xdr:to>
      <xdr:col>19</xdr:col>
      <xdr:colOff>177800</xdr:colOff>
      <xdr:row>74</xdr:row>
      <xdr:rowOff>66586</xdr:rowOff>
    </xdr:to>
    <xdr:cxnSp macro="">
      <xdr:nvCxnSpPr>
        <xdr:cNvPr id="181" name="直線コネクタ 180"/>
        <xdr:cNvCxnSpPr/>
      </xdr:nvCxnSpPr>
      <xdr:spPr>
        <a:xfrm flipV="1">
          <a:off x="2908300" y="12618920"/>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66586</xdr:rowOff>
    </xdr:from>
    <xdr:to>
      <xdr:col>15</xdr:col>
      <xdr:colOff>50800</xdr:colOff>
      <xdr:row>75</xdr:row>
      <xdr:rowOff>44747</xdr:rowOff>
    </xdr:to>
    <xdr:cxnSp macro="">
      <xdr:nvCxnSpPr>
        <xdr:cNvPr id="184" name="直線コネクタ 183"/>
        <xdr:cNvCxnSpPr/>
      </xdr:nvCxnSpPr>
      <xdr:spPr>
        <a:xfrm flipV="1">
          <a:off x="2019300" y="12753886"/>
          <a:ext cx="889000" cy="14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44747</xdr:rowOff>
    </xdr:from>
    <xdr:to>
      <xdr:col>10</xdr:col>
      <xdr:colOff>114300</xdr:colOff>
      <xdr:row>75</xdr:row>
      <xdr:rowOff>59103</xdr:rowOff>
    </xdr:to>
    <xdr:cxnSp macro="">
      <xdr:nvCxnSpPr>
        <xdr:cNvPr id="187" name="直線コネクタ 186"/>
        <xdr:cNvCxnSpPr/>
      </xdr:nvCxnSpPr>
      <xdr:spPr>
        <a:xfrm flipV="1">
          <a:off x="1130300" y="12903497"/>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134300</xdr:rowOff>
    </xdr:from>
    <xdr:to>
      <xdr:col>24</xdr:col>
      <xdr:colOff>114300</xdr:colOff>
      <xdr:row>73</xdr:row>
      <xdr:rowOff>64450</xdr:rowOff>
    </xdr:to>
    <xdr:sp macro="" textlink="">
      <xdr:nvSpPr>
        <xdr:cNvPr id="197" name="楕円 196"/>
        <xdr:cNvSpPr/>
      </xdr:nvSpPr>
      <xdr:spPr>
        <a:xfrm>
          <a:off x="4584700" y="124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157177</xdr:rowOff>
    </xdr:from>
    <xdr:ext cx="599010" cy="259045"/>
    <xdr:sp macro="" textlink="">
      <xdr:nvSpPr>
        <xdr:cNvPr id="198" name="民生費該当値テキスト"/>
        <xdr:cNvSpPr txBox="1"/>
      </xdr:nvSpPr>
      <xdr:spPr>
        <a:xfrm>
          <a:off x="4686300" y="123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52270</xdr:rowOff>
    </xdr:from>
    <xdr:to>
      <xdr:col>20</xdr:col>
      <xdr:colOff>38100</xdr:colOff>
      <xdr:row>73</xdr:row>
      <xdr:rowOff>153870</xdr:rowOff>
    </xdr:to>
    <xdr:sp macro="" textlink="">
      <xdr:nvSpPr>
        <xdr:cNvPr id="199" name="楕円 198"/>
        <xdr:cNvSpPr/>
      </xdr:nvSpPr>
      <xdr:spPr>
        <a:xfrm>
          <a:off x="3746500" y="125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170397</xdr:rowOff>
    </xdr:from>
    <xdr:ext cx="599010" cy="259045"/>
    <xdr:sp macro="" textlink="">
      <xdr:nvSpPr>
        <xdr:cNvPr id="200" name="テキスト ボックス 199"/>
        <xdr:cNvSpPr txBox="1"/>
      </xdr:nvSpPr>
      <xdr:spPr>
        <a:xfrm>
          <a:off x="3497795" y="1234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15786</xdr:rowOff>
    </xdr:from>
    <xdr:to>
      <xdr:col>15</xdr:col>
      <xdr:colOff>101600</xdr:colOff>
      <xdr:row>74</xdr:row>
      <xdr:rowOff>117386</xdr:rowOff>
    </xdr:to>
    <xdr:sp macro="" textlink="">
      <xdr:nvSpPr>
        <xdr:cNvPr id="201" name="楕円 200"/>
        <xdr:cNvSpPr/>
      </xdr:nvSpPr>
      <xdr:spPr>
        <a:xfrm>
          <a:off x="2857500" y="127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133913</xdr:rowOff>
    </xdr:from>
    <xdr:ext cx="599010" cy="259045"/>
    <xdr:sp macro="" textlink="">
      <xdr:nvSpPr>
        <xdr:cNvPr id="202" name="テキスト ボックス 201"/>
        <xdr:cNvSpPr txBox="1"/>
      </xdr:nvSpPr>
      <xdr:spPr>
        <a:xfrm>
          <a:off x="2608795" y="1247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165397</xdr:rowOff>
    </xdr:from>
    <xdr:to>
      <xdr:col>10</xdr:col>
      <xdr:colOff>165100</xdr:colOff>
      <xdr:row>75</xdr:row>
      <xdr:rowOff>95547</xdr:rowOff>
    </xdr:to>
    <xdr:sp macro="" textlink="">
      <xdr:nvSpPr>
        <xdr:cNvPr id="203" name="楕円 202"/>
        <xdr:cNvSpPr/>
      </xdr:nvSpPr>
      <xdr:spPr>
        <a:xfrm>
          <a:off x="1968500" y="128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112074</xdr:rowOff>
    </xdr:from>
    <xdr:ext cx="599010" cy="259045"/>
    <xdr:sp macro="" textlink="">
      <xdr:nvSpPr>
        <xdr:cNvPr id="204" name="テキスト ボックス 203"/>
        <xdr:cNvSpPr txBox="1"/>
      </xdr:nvSpPr>
      <xdr:spPr>
        <a:xfrm>
          <a:off x="1719795" y="1262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8303</xdr:rowOff>
    </xdr:from>
    <xdr:to>
      <xdr:col>6</xdr:col>
      <xdr:colOff>38100</xdr:colOff>
      <xdr:row>75</xdr:row>
      <xdr:rowOff>109903</xdr:rowOff>
    </xdr:to>
    <xdr:sp macro="" textlink="">
      <xdr:nvSpPr>
        <xdr:cNvPr id="205" name="楕円 204"/>
        <xdr:cNvSpPr/>
      </xdr:nvSpPr>
      <xdr:spPr>
        <a:xfrm>
          <a:off x="1079500" y="1286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126430</xdr:rowOff>
    </xdr:from>
    <xdr:ext cx="599010" cy="259045"/>
    <xdr:sp macro="" textlink="">
      <xdr:nvSpPr>
        <xdr:cNvPr id="206" name="テキスト ボックス 205"/>
        <xdr:cNvSpPr txBox="1"/>
      </xdr:nvSpPr>
      <xdr:spPr>
        <a:xfrm>
          <a:off x="830795" y="1264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75250</xdr:rowOff>
    </xdr:from>
    <xdr:to>
      <xdr:col>24</xdr:col>
      <xdr:colOff>63500</xdr:colOff>
      <xdr:row>95</xdr:row>
      <xdr:rowOff>93371</xdr:rowOff>
    </xdr:to>
    <xdr:cxnSp macro="">
      <xdr:nvCxnSpPr>
        <xdr:cNvPr id="235" name="直線コネクタ 234"/>
        <xdr:cNvCxnSpPr/>
      </xdr:nvCxnSpPr>
      <xdr:spPr>
        <a:xfrm>
          <a:off x="3797300" y="16363000"/>
          <a:ext cx="8382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75250</xdr:rowOff>
    </xdr:from>
    <xdr:to>
      <xdr:col>19</xdr:col>
      <xdr:colOff>177800</xdr:colOff>
      <xdr:row>96</xdr:row>
      <xdr:rowOff>681</xdr:rowOff>
    </xdr:to>
    <xdr:cxnSp macro="">
      <xdr:nvCxnSpPr>
        <xdr:cNvPr id="238" name="直線コネクタ 237"/>
        <xdr:cNvCxnSpPr/>
      </xdr:nvCxnSpPr>
      <xdr:spPr>
        <a:xfrm flipV="1">
          <a:off x="2908300" y="16363000"/>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681</xdr:rowOff>
    </xdr:from>
    <xdr:to>
      <xdr:col>15</xdr:col>
      <xdr:colOff>50800</xdr:colOff>
      <xdr:row>96</xdr:row>
      <xdr:rowOff>77307</xdr:rowOff>
    </xdr:to>
    <xdr:cxnSp macro="">
      <xdr:nvCxnSpPr>
        <xdr:cNvPr id="241" name="直線コネクタ 240"/>
        <xdr:cNvCxnSpPr/>
      </xdr:nvCxnSpPr>
      <xdr:spPr>
        <a:xfrm flipV="1">
          <a:off x="2019300" y="16459881"/>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77307</xdr:rowOff>
    </xdr:from>
    <xdr:to>
      <xdr:col>10</xdr:col>
      <xdr:colOff>114300</xdr:colOff>
      <xdr:row>96</xdr:row>
      <xdr:rowOff>84706</xdr:rowOff>
    </xdr:to>
    <xdr:cxnSp macro="">
      <xdr:nvCxnSpPr>
        <xdr:cNvPr id="244" name="直線コネクタ 243"/>
        <xdr:cNvCxnSpPr/>
      </xdr:nvCxnSpPr>
      <xdr:spPr>
        <a:xfrm flipV="1">
          <a:off x="1130300" y="16536507"/>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42571</xdr:rowOff>
    </xdr:from>
    <xdr:to>
      <xdr:col>24</xdr:col>
      <xdr:colOff>114300</xdr:colOff>
      <xdr:row>95</xdr:row>
      <xdr:rowOff>144171</xdr:rowOff>
    </xdr:to>
    <xdr:sp macro="" textlink="">
      <xdr:nvSpPr>
        <xdr:cNvPr id="254" name="楕円 253"/>
        <xdr:cNvSpPr/>
      </xdr:nvSpPr>
      <xdr:spPr>
        <a:xfrm>
          <a:off x="4584700" y="163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65448</xdr:rowOff>
    </xdr:from>
    <xdr:ext cx="534377" cy="259045"/>
    <xdr:sp macro="" textlink="">
      <xdr:nvSpPr>
        <xdr:cNvPr id="255" name="衛生費該当値テキスト"/>
        <xdr:cNvSpPr txBox="1"/>
      </xdr:nvSpPr>
      <xdr:spPr>
        <a:xfrm>
          <a:off x="4686300" y="161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24450</xdr:rowOff>
    </xdr:from>
    <xdr:to>
      <xdr:col>20</xdr:col>
      <xdr:colOff>38100</xdr:colOff>
      <xdr:row>95</xdr:row>
      <xdr:rowOff>126050</xdr:rowOff>
    </xdr:to>
    <xdr:sp macro="" textlink="">
      <xdr:nvSpPr>
        <xdr:cNvPr id="256" name="楕円 255"/>
        <xdr:cNvSpPr/>
      </xdr:nvSpPr>
      <xdr:spPr>
        <a:xfrm>
          <a:off x="3746500" y="163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142577</xdr:rowOff>
    </xdr:from>
    <xdr:ext cx="534377" cy="259045"/>
    <xdr:sp macro="" textlink="">
      <xdr:nvSpPr>
        <xdr:cNvPr id="257" name="テキスト ボックス 256"/>
        <xdr:cNvSpPr txBox="1"/>
      </xdr:nvSpPr>
      <xdr:spPr>
        <a:xfrm>
          <a:off x="3530111" y="160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121331</xdr:rowOff>
    </xdr:from>
    <xdr:to>
      <xdr:col>15</xdr:col>
      <xdr:colOff>101600</xdr:colOff>
      <xdr:row>96</xdr:row>
      <xdr:rowOff>51481</xdr:rowOff>
    </xdr:to>
    <xdr:sp macro="" textlink="">
      <xdr:nvSpPr>
        <xdr:cNvPr id="258" name="楕円 257"/>
        <xdr:cNvSpPr/>
      </xdr:nvSpPr>
      <xdr:spPr>
        <a:xfrm>
          <a:off x="2857500" y="164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68008</xdr:rowOff>
    </xdr:from>
    <xdr:ext cx="534377" cy="259045"/>
    <xdr:sp macro="" textlink="">
      <xdr:nvSpPr>
        <xdr:cNvPr id="259" name="テキスト ボックス 258"/>
        <xdr:cNvSpPr txBox="1"/>
      </xdr:nvSpPr>
      <xdr:spPr>
        <a:xfrm>
          <a:off x="2641111" y="161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26507</xdr:rowOff>
    </xdr:from>
    <xdr:to>
      <xdr:col>10</xdr:col>
      <xdr:colOff>165100</xdr:colOff>
      <xdr:row>96</xdr:row>
      <xdr:rowOff>128107</xdr:rowOff>
    </xdr:to>
    <xdr:sp macro="" textlink="">
      <xdr:nvSpPr>
        <xdr:cNvPr id="260" name="楕円 259"/>
        <xdr:cNvSpPr/>
      </xdr:nvSpPr>
      <xdr:spPr>
        <a:xfrm>
          <a:off x="1968500" y="164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119234</xdr:rowOff>
    </xdr:from>
    <xdr:ext cx="534377" cy="259045"/>
    <xdr:sp macro="" textlink="">
      <xdr:nvSpPr>
        <xdr:cNvPr id="261" name="テキスト ボックス 260"/>
        <xdr:cNvSpPr txBox="1"/>
      </xdr:nvSpPr>
      <xdr:spPr>
        <a:xfrm>
          <a:off x="1752111" y="165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33906</xdr:rowOff>
    </xdr:from>
    <xdr:to>
      <xdr:col>6</xdr:col>
      <xdr:colOff>38100</xdr:colOff>
      <xdr:row>96</xdr:row>
      <xdr:rowOff>135506</xdr:rowOff>
    </xdr:to>
    <xdr:sp macro="" textlink="">
      <xdr:nvSpPr>
        <xdr:cNvPr id="262" name="楕円 261"/>
        <xdr:cNvSpPr/>
      </xdr:nvSpPr>
      <xdr:spPr>
        <a:xfrm>
          <a:off x="1079500" y="164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152033</xdr:rowOff>
    </xdr:from>
    <xdr:ext cx="534377" cy="259045"/>
    <xdr:sp macro="" textlink="">
      <xdr:nvSpPr>
        <xdr:cNvPr id="263" name="テキスト ボックス 262"/>
        <xdr:cNvSpPr txBox="1"/>
      </xdr:nvSpPr>
      <xdr:spPr>
        <a:xfrm>
          <a:off x="863111" y="162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81179</xdr:rowOff>
    </xdr:from>
    <xdr:to>
      <xdr:col>55</xdr:col>
      <xdr:colOff>0</xdr:colOff>
      <xdr:row>38</xdr:row>
      <xdr:rowOff>82550</xdr:rowOff>
    </xdr:to>
    <xdr:cxnSp macro="">
      <xdr:nvCxnSpPr>
        <xdr:cNvPr id="290" name="直線コネクタ 289"/>
        <xdr:cNvCxnSpPr/>
      </xdr:nvCxnSpPr>
      <xdr:spPr>
        <a:xfrm flipV="1">
          <a:off x="9639300" y="659627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84836</xdr:rowOff>
    </xdr:to>
    <xdr:cxnSp macro="">
      <xdr:nvCxnSpPr>
        <xdr:cNvPr id="293" name="直線コネクタ 292"/>
        <xdr:cNvCxnSpPr/>
      </xdr:nvCxnSpPr>
      <xdr:spPr>
        <a:xfrm flipV="1">
          <a:off x="8750300" y="6597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84836</xdr:rowOff>
    </xdr:from>
    <xdr:to>
      <xdr:col>45</xdr:col>
      <xdr:colOff>177800</xdr:colOff>
      <xdr:row>38</xdr:row>
      <xdr:rowOff>86208</xdr:rowOff>
    </xdr:to>
    <xdr:cxnSp macro="">
      <xdr:nvCxnSpPr>
        <xdr:cNvPr id="296" name="直線コネクタ 295"/>
        <xdr:cNvCxnSpPr/>
      </xdr:nvCxnSpPr>
      <xdr:spPr>
        <a:xfrm flipV="1">
          <a:off x="7861300" y="65999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86208</xdr:rowOff>
    </xdr:from>
    <xdr:to>
      <xdr:col>41</xdr:col>
      <xdr:colOff>50800</xdr:colOff>
      <xdr:row>38</xdr:row>
      <xdr:rowOff>87579</xdr:rowOff>
    </xdr:to>
    <xdr:cxnSp macro="">
      <xdr:nvCxnSpPr>
        <xdr:cNvPr id="299" name="直線コネクタ 298"/>
        <xdr:cNvCxnSpPr/>
      </xdr:nvCxnSpPr>
      <xdr:spPr>
        <a:xfrm flipV="1">
          <a:off x="6972300" y="66013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30379</xdr:rowOff>
    </xdr:from>
    <xdr:to>
      <xdr:col>55</xdr:col>
      <xdr:colOff>50800</xdr:colOff>
      <xdr:row>38</xdr:row>
      <xdr:rowOff>131979</xdr:rowOff>
    </xdr:to>
    <xdr:sp macro="" textlink="">
      <xdr:nvSpPr>
        <xdr:cNvPr id="309" name="楕円 308"/>
        <xdr:cNvSpPr/>
      </xdr:nvSpPr>
      <xdr:spPr>
        <a:xfrm>
          <a:off x="10426700" y="65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116755</xdr:rowOff>
    </xdr:from>
    <xdr:ext cx="378565" cy="259045"/>
    <xdr:sp macro="" textlink="">
      <xdr:nvSpPr>
        <xdr:cNvPr id="310" name="労働費該当値テキスト"/>
        <xdr:cNvSpPr txBox="1"/>
      </xdr:nvSpPr>
      <xdr:spPr>
        <a:xfrm>
          <a:off x="10528300" y="64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1" name="楕円 310"/>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2" name="テキスト ボックス 311"/>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3" name="楕円 312"/>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4" name="テキスト ボックス 313"/>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35408</xdr:rowOff>
    </xdr:from>
    <xdr:to>
      <xdr:col>41</xdr:col>
      <xdr:colOff>101600</xdr:colOff>
      <xdr:row>38</xdr:row>
      <xdr:rowOff>137008</xdr:rowOff>
    </xdr:to>
    <xdr:sp macro="" textlink="">
      <xdr:nvSpPr>
        <xdr:cNvPr id="315" name="楕円 314"/>
        <xdr:cNvSpPr/>
      </xdr:nvSpPr>
      <xdr:spPr>
        <a:xfrm>
          <a:off x="7810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128135</xdr:rowOff>
    </xdr:from>
    <xdr:ext cx="378565" cy="259045"/>
    <xdr:sp macro="" textlink="">
      <xdr:nvSpPr>
        <xdr:cNvPr id="316" name="テキスト ボックス 315"/>
        <xdr:cNvSpPr txBox="1"/>
      </xdr:nvSpPr>
      <xdr:spPr>
        <a:xfrm>
          <a:off x="7672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36779</xdr:rowOff>
    </xdr:from>
    <xdr:to>
      <xdr:col>36</xdr:col>
      <xdr:colOff>165100</xdr:colOff>
      <xdr:row>38</xdr:row>
      <xdr:rowOff>138379</xdr:rowOff>
    </xdr:to>
    <xdr:sp macro="" textlink="">
      <xdr:nvSpPr>
        <xdr:cNvPr id="317" name="楕円 316"/>
        <xdr:cNvSpPr/>
      </xdr:nvSpPr>
      <xdr:spPr>
        <a:xfrm>
          <a:off x="6921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129506</xdr:rowOff>
    </xdr:from>
    <xdr:ext cx="378565" cy="259045"/>
    <xdr:sp macro="" textlink="">
      <xdr:nvSpPr>
        <xdr:cNvPr id="318" name="テキスト ボックス 317"/>
        <xdr:cNvSpPr txBox="1"/>
      </xdr:nvSpPr>
      <xdr:spPr>
        <a:xfrm>
          <a:off x="6783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25354</xdr:rowOff>
    </xdr:from>
    <xdr:to>
      <xdr:col>55</xdr:col>
      <xdr:colOff>0</xdr:colOff>
      <xdr:row>57</xdr:row>
      <xdr:rowOff>147724</xdr:rowOff>
    </xdr:to>
    <xdr:cxnSp macro="">
      <xdr:nvCxnSpPr>
        <xdr:cNvPr id="347" name="直線コネクタ 346"/>
        <xdr:cNvCxnSpPr/>
      </xdr:nvCxnSpPr>
      <xdr:spPr>
        <a:xfrm>
          <a:off x="9639300" y="9626554"/>
          <a:ext cx="838200" cy="29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25354</xdr:rowOff>
    </xdr:from>
    <xdr:to>
      <xdr:col>50</xdr:col>
      <xdr:colOff>114300</xdr:colOff>
      <xdr:row>57</xdr:row>
      <xdr:rowOff>151431</xdr:rowOff>
    </xdr:to>
    <xdr:cxnSp macro="">
      <xdr:nvCxnSpPr>
        <xdr:cNvPr id="350" name="直線コネクタ 349"/>
        <xdr:cNvCxnSpPr/>
      </xdr:nvCxnSpPr>
      <xdr:spPr>
        <a:xfrm flipV="1">
          <a:off x="8750300" y="9626554"/>
          <a:ext cx="889000" cy="29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151431</xdr:rowOff>
    </xdr:from>
    <xdr:to>
      <xdr:col>45</xdr:col>
      <xdr:colOff>177800</xdr:colOff>
      <xdr:row>58</xdr:row>
      <xdr:rowOff>19186</xdr:rowOff>
    </xdr:to>
    <xdr:cxnSp macro="">
      <xdr:nvCxnSpPr>
        <xdr:cNvPr id="353" name="直線コネクタ 352"/>
        <xdr:cNvCxnSpPr/>
      </xdr:nvCxnSpPr>
      <xdr:spPr>
        <a:xfrm flipV="1">
          <a:off x="7861300" y="9924081"/>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19186</xdr:rowOff>
    </xdr:from>
    <xdr:to>
      <xdr:col>41</xdr:col>
      <xdr:colOff>50800</xdr:colOff>
      <xdr:row>58</xdr:row>
      <xdr:rowOff>28535</xdr:rowOff>
    </xdr:to>
    <xdr:cxnSp macro="">
      <xdr:nvCxnSpPr>
        <xdr:cNvPr id="356" name="直線コネクタ 355"/>
        <xdr:cNvCxnSpPr/>
      </xdr:nvCxnSpPr>
      <xdr:spPr>
        <a:xfrm flipV="1">
          <a:off x="6972300" y="9963286"/>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96924</xdr:rowOff>
    </xdr:from>
    <xdr:to>
      <xdr:col>55</xdr:col>
      <xdr:colOff>50800</xdr:colOff>
      <xdr:row>58</xdr:row>
      <xdr:rowOff>27074</xdr:rowOff>
    </xdr:to>
    <xdr:sp macro="" textlink="">
      <xdr:nvSpPr>
        <xdr:cNvPr id="366" name="楕円 365"/>
        <xdr:cNvSpPr/>
      </xdr:nvSpPr>
      <xdr:spPr>
        <a:xfrm>
          <a:off x="10426700" y="98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119801</xdr:rowOff>
    </xdr:from>
    <xdr:ext cx="534377" cy="259045"/>
    <xdr:sp macro="" textlink="">
      <xdr:nvSpPr>
        <xdr:cNvPr id="367" name="農林水産業費該当値テキスト"/>
        <xdr:cNvSpPr txBox="1"/>
      </xdr:nvSpPr>
      <xdr:spPr>
        <a:xfrm>
          <a:off x="10528300" y="97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146004</xdr:rowOff>
    </xdr:from>
    <xdr:to>
      <xdr:col>50</xdr:col>
      <xdr:colOff>165100</xdr:colOff>
      <xdr:row>56</xdr:row>
      <xdr:rowOff>76154</xdr:rowOff>
    </xdr:to>
    <xdr:sp macro="" textlink="">
      <xdr:nvSpPr>
        <xdr:cNvPr id="368" name="楕円 367"/>
        <xdr:cNvSpPr/>
      </xdr:nvSpPr>
      <xdr:spPr>
        <a:xfrm>
          <a:off x="9588500" y="95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92681</xdr:rowOff>
    </xdr:from>
    <xdr:ext cx="599010" cy="259045"/>
    <xdr:sp macro="" textlink="">
      <xdr:nvSpPr>
        <xdr:cNvPr id="369" name="テキスト ボックス 368"/>
        <xdr:cNvSpPr txBox="1"/>
      </xdr:nvSpPr>
      <xdr:spPr>
        <a:xfrm>
          <a:off x="9339795" y="935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100631</xdr:rowOff>
    </xdr:from>
    <xdr:to>
      <xdr:col>46</xdr:col>
      <xdr:colOff>38100</xdr:colOff>
      <xdr:row>58</xdr:row>
      <xdr:rowOff>30781</xdr:rowOff>
    </xdr:to>
    <xdr:sp macro="" textlink="">
      <xdr:nvSpPr>
        <xdr:cNvPr id="370" name="楕円 369"/>
        <xdr:cNvSpPr/>
      </xdr:nvSpPr>
      <xdr:spPr>
        <a:xfrm>
          <a:off x="8699500" y="98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47308</xdr:rowOff>
    </xdr:from>
    <xdr:ext cx="534377" cy="259045"/>
    <xdr:sp macro="" textlink="">
      <xdr:nvSpPr>
        <xdr:cNvPr id="371" name="テキスト ボックス 370"/>
        <xdr:cNvSpPr txBox="1"/>
      </xdr:nvSpPr>
      <xdr:spPr>
        <a:xfrm>
          <a:off x="8483111" y="964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139836</xdr:rowOff>
    </xdr:from>
    <xdr:to>
      <xdr:col>41</xdr:col>
      <xdr:colOff>101600</xdr:colOff>
      <xdr:row>58</xdr:row>
      <xdr:rowOff>69986</xdr:rowOff>
    </xdr:to>
    <xdr:sp macro="" textlink="">
      <xdr:nvSpPr>
        <xdr:cNvPr id="372" name="楕円 371"/>
        <xdr:cNvSpPr/>
      </xdr:nvSpPr>
      <xdr:spPr>
        <a:xfrm>
          <a:off x="7810500" y="99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61113</xdr:rowOff>
    </xdr:from>
    <xdr:ext cx="534377" cy="259045"/>
    <xdr:sp macro="" textlink="">
      <xdr:nvSpPr>
        <xdr:cNvPr id="373" name="テキスト ボックス 372"/>
        <xdr:cNvSpPr txBox="1"/>
      </xdr:nvSpPr>
      <xdr:spPr>
        <a:xfrm>
          <a:off x="7594111" y="1000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149185</xdr:rowOff>
    </xdr:from>
    <xdr:to>
      <xdr:col>36</xdr:col>
      <xdr:colOff>165100</xdr:colOff>
      <xdr:row>58</xdr:row>
      <xdr:rowOff>79335</xdr:rowOff>
    </xdr:to>
    <xdr:sp macro="" textlink="">
      <xdr:nvSpPr>
        <xdr:cNvPr id="374" name="楕円 373"/>
        <xdr:cNvSpPr/>
      </xdr:nvSpPr>
      <xdr:spPr>
        <a:xfrm>
          <a:off x="6921500" y="99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95862</xdr:rowOff>
    </xdr:from>
    <xdr:ext cx="534377" cy="259045"/>
    <xdr:sp macro="" textlink="">
      <xdr:nvSpPr>
        <xdr:cNvPr id="375" name="テキスト ボックス 374"/>
        <xdr:cNvSpPr txBox="1"/>
      </xdr:nvSpPr>
      <xdr:spPr>
        <a:xfrm>
          <a:off x="6705111" y="96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108393</xdr:rowOff>
    </xdr:from>
    <xdr:to>
      <xdr:col>55</xdr:col>
      <xdr:colOff>0</xdr:colOff>
      <xdr:row>77</xdr:row>
      <xdr:rowOff>97616</xdr:rowOff>
    </xdr:to>
    <xdr:cxnSp macro="">
      <xdr:nvCxnSpPr>
        <xdr:cNvPr id="406" name="直線コネクタ 405"/>
        <xdr:cNvCxnSpPr/>
      </xdr:nvCxnSpPr>
      <xdr:spPr>
        <a:xfrm flipV="1">
          <a:off x="9639300" y="13138593"/>
          <a:ext cx="8382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165522</xdr:rowOff>
    </xdr:from>
    <xdr:to>
      <xdr:col>50</xdr:col>
      <xdr:colOff>114300</xdr:colOff>
      <xdr:row>77</xdr:row>
      <xdr:rowOff>97616</xdr:rowOff>
    </xdr:to>
    <xdr:cxnSp macro="">
      <xdr:nvCxnSpPr>
        <xdr:cNvPr id="409" name="直線コネクタ 408"/>
        <xdr:cNvCxnSpPr/>
      </xdr:nvCxnSpPr>
      <xdr:spPr>
        <a:xfrm>
          <a:off x="8750300" y="13195722"/>
          <a:ext cx="889000" cy="10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165522</xdr:rowOff>
    </xdr:from>
    <xdr:to>
      <xdr:col>45</xdr:col>
      <xdr:colOff>177800</xdr:colOff>
      <xdr:row>78</xdr:row>
      <xdr:rowOff>130414</xdr:rowOff>
    </xdr:to>
    <xdr:cxnSp macro="">
      <xdr:nvCxnSpPr>
        <xdr:cNvPr id="412" name="直線コネクタ 411"/>
        <xdr:cNvCxnSpPr/>
      </xdr:nvCxnSpPr>
      <xdr:spPr>
        <a:xfrm flipV="1">
          <a:off x="7861300" y="13195722"/>
          <a:ext cx="889000" cy="30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114522</xdr:rowOff>
    </xdr:from>
    <xdr:to>
      <xdr:col>41</xdr:col>
      <xdr:colOff>50800</xdr:colOff>
      <xdr:row>78</xdr:row>
      <xdr:rowOff>130414</xdr:rowOff>
    </xdr:to>
    <xdr:cxnSp macro="">
      <xdr:nvCxnSpPr>
        <xdr:cNvPr id="415" name="直線コネクタ 414"/>
        <xdr:cNvCxnSpPr/>
      </xdr:nvCxnSpPr>
      <xdr:spPr>
        <a:xfrm>
          <a:off x="6972300" y="13487622"/>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57593</xdr:rowOff>
    </xdr:from>
    <xdr:to>
      <xdr:col>55</xdr:col>
      <xdr:colOff>50800</xdr:colOff>
      <xdr:row>76</xdr:row>
      <xdr:rowOff>159193</xdr:rowOff>
    </xdr:to>
    <xdr:sp macro="" textlink="">
      <xdr:nvSpPr>
        <xdr:cNvPr id="425" name="楕円 424"/>
        <xdr:cNvSpPr/>
      </xdr:nvSpPr>
      <xdr:spPr>
        <a:xfrm>
          <a:off x="10426700" y="130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80470</xdr:rowOff>
    </xdr:from>
    <xdr:ext cx="534377" cy="259045"/>
    <xdr:sp macro="" textlink="">
      <xdr:nvSpPr>
        <xdr:cNvPr id="426" name="商工費該当値テキスト"/>
        <xdr:cNvSpPr txBox="1"/>
      </xdr:nvSpPr>
      <xdr:spPr>
        <a:xfrm>
          <a:off x="10528300" y="129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46816</xdr:rowOff>
    </xdr:from>
    <xdr:to>
      <xdr:col>50</xdr:col>
      <xdr:colOff>165100</xdr:colOff>
      <xdr:row>77</xdr:row>
      <xdr:rowOff>148416</xdr:rowOff>
    </xdr:to>
    <xdr:sp macro="" textlink="">
      <xdr:nvSpPr>
        <xdr:cNvPr id="427" name="楕円 426"/>
        <xdr:cNvSpPr/>
      </xdr:nvSpPr>
      <xdr:spPr>
        <a:xfrm>
          <a:off x="9588500" y="132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139543</xdr:rowOff>
    </xdr:from>
    <xdr:ext cx="534377" cy="259045"/>
    <xdr:sp macro="" textlink="">
      <xdr:nvSpPr>
        <xdr:cNvPr id="428" name="テキスト ボックス 427"/>
        <xdr:cNvSpPr txBox="1"/>
      </xdr:nvSpPr>
      <xdr:spPr>
        <a:xfrm>
          <a:off x="9372111" y="13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114722</xdr:rowOff>
    </xdr:from>
    <xdr:to>
      <xdr:col>46</xdr:col>
      <xdr:colOff>38100</xdr:colOff>
      <xdr:row>77</xdr:row>
      <xdr:rowOff>44872</xdr:rowOff>
    </xdr:to>
    <xdr:sp macro="" textlink="">
      <xdr:nvSpPr>
        <xdr:cNvPr id="429" name="楕円 428"/>
        <xdr:cNvSpPr/>
      </xdr:nvSpPr>
      <xdr:spPr>
        <a:xfrm>
          <a:off x="8699500" y="131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61398</xdr:rowOff>
    </xdr:from>
    <xdr:ext cx="534377" cy="259045"/>
    <xdr:sp macro="" textlink="">
      <xdr:nvSpPr>
        <xdr:cNvPr id="430" name="テキスト ボックス 429"/>
        <xdr:cNvSpPr txBox="1"/>
      </xdr:nvSpPr>
      <xdr:spPr>
        <a:xfrm>
          <a:off x="8483111" y="1292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79614</xdr:rowOff>
    </xdr:from>
    <xdr:to>
      <xdr:col>41</xdr:col>
      <xdr:colOff>101600</xdr:colOff>
      <xdr:row>79</xdr:row>
      <xdr:rowOff>9764</xdr:rowOff>
    </xdr:to>
    <xdr:sp macro="" textlink="">
      <xdr:nvSpPr>
        <xdr:cNvPr id="431" name="楕円 430"/>
        <xdr:cNvSpPr/>
      </xdr:nvSpPr>
      <xdr:spPr>
        <a:xfrm>
          <a:off x="7810500" y="134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xdr:rowOff>
    </xdr:from>
    <xdr:ext cx="534377" cy="259045"/>
    <xdr:sp macro="" textlink="">
      <xdr:nvSpPr>
        <xdr:cNvPr id="432" name="テキスト ボックス 431"/>
        <xdr:cNvSpPr txBox="1"/>
      </xdr:nvSpPr>
      <xdr:spPr>
        <a:xfrm>
          <a:off x="7594111" y="1354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63722</xdr:rowOff>
    </xdr:from>
    <xdr:to>
      <xdr:col>36</xdr:col>
      <xdr:colOff>165100</xdr:colOff>
      <xdr:row>78</xdr:row>
      <xdr:rowOff>165322</xdr:rowOff>
    </xdr:to>
    <xdr:sp macro="" textlink="">
      <xdr:nvSpPr>
        <xdr:cNvPr id="433" name="楕円 432"/>
        <xdr:cNvSpPr/>
      </xdr:nvSpPr>
      <xdr:spPr>
        <a:xfrm>
          <a:off x="6921500" y="134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156449</xdr:rowOff>
    </xdr:from>
    <xdr:ext cx="534377" cy="259045"/>
    <xdr:sp macro="" textlink="">
      <xdr:nvSpPr>
        <xdr:cNvPr id="434" name="テキスト ボックス 433"/>
        <xdr:cNvSpPr txBox="1"/>
      </xdr:nvSpPr>
      <xdr:spPr>
        <a:xfrm>
          <a:off x="6705111" y="1352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132480</xdr:rowOff>
    </xdr:from>
    <xdr:to>
      <xdr:col>55</xdr:col>
      <xdr:colOff>0</xdr:colOff>
      <xdr:row>97</xdr:row>
      <xdr:rowOff>144794</xdr:rowOff>
    </xdr:to>
    <xdr:cxnSp macro="">
      <xdr:nvCxnSpPr>
        <xdr:cNvPr id="463" name="直線コネクタ 462"/>
        <xdr:cNvCxnSpPr/>
      </xdr:nvCxnSpPr>
      <xdr:spPr>
        <a:xfrm flipV="1">
          <a:off x="9639300" y="16763130"/>
          <a:ext cx="8382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9006</xdr:rowOff>
    </xdr:from>
    <xdr:to>
      <xdr:col>50</xdr:col>
      <xdr:colOff>114300</xdr:colOff>
      <xdr:row>97</xdr:row>
      <xdr:rowOff>144794</xdr:rowOff>
    </xdr:to>
    <xdr:cxnSp macro="">
      <xdr:nvCxnSpPr>
        <xdr:cNvPr id="466" name="直線コネクタ 465"/>
        <xdr:cNvCxnSpPr/>
      </xdr:nvCxnSpPr>
      <xdr:spPr>
        <a:xfrm>
          <a:off x="8750300" y="16639656"/>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9006</xdr:rowOff>
    </xdr:from>
    <xdr:to>
      <xdr:col>45</xdr:col>
      <xdr:colOff>177800</xdr:colOff>
      <xdr:row>97</xdr:row>
      <xdr:rowOff>120791</xdr:rowOff>
    </xdr:to>
    <xdr:cxnSp macro="">
      <xdr:nvCxnSpPr>
        <xdr:cNvPr id="469" name="直線コネクタ 468"/>
        <xdr:cNvCxnSpPr/>
      </xdr:nvCxnSpPr>
      <xdr:spPr>
        <a:xfrm flipV="1">
          <a:off x="7861300" y="16639656"/>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120791</xdr:rowOff>
    </xdr:from>
    <xdr:to>
      <xdr:col>41</xdr:col>
      <xdr:colOff>50800</xdr:colOff>
      <xdr:row>97</xdr:row>
      <xdr:rowOff>128777</xdr:rowOff>
    </xdr:to>
    <xdr:cxnSp macro="">
      <xdr:nvCxnSpPr>
        <xdr:cNvPr id="472" name="直線コネクタ 471"/>
        <xdr:cNvCxnSpPr/>
      </xdr:nvCxnSpPr>
      <xdr:spPr>
        <a:xfrm flipV="1">
          <a:off x="6972300" y="16751441"/>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81680</xdr:rowOff>
    </xdr:from>
    <xdr:to>
      <xdr:col>55</xdr:col>
      <xdr:colOff>50800</xdr:colOff>
      <xdr:row>98</xdr:row>
      <xdr:rowOff>11830</xdr:rowOff>
    </xdr:to>
    <xdr:sp macro="" textlink="">
      <xdr:nvSpPr>
        <xdr:cNvPr id="482" name="楕円 481"/>
        <xdr:cNvSpPr/>
      </xdr:nvSpPr>
      <xdr:spPr>
        <a:xfrm>
          <a:off x="10426700" y="167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60107</xdr:rowOff>
    </xdr:from>
    <xdr:ext cx="534377" cy="259045"/>
    <xdr:sp macro="" textlink="">
      <xdr:nvSpPr>
        <xdr:cNvPr id="483" name="土木費該当値テキスト"/>
        <xdr:cNvSpPr txBox="1"/>
      </xdr:nvSpPr>
      <xdr:spPr>
        <a:xfrm>
          <a:off x="10528300" y="166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93994</xdr:rowOff>
    </xdr:from>
    <xdr:to>
      <xdr:col>50</xdr:col>
      <xdr:colOff>165100</xdr:colOff>
      <xdr:row>98</xdr:row>
      <xdr:rowOff>24144</xdr:rowOff>
    </xdr:to>
    <xdr:sp macro="" textlink="">
      <xdr:nvSpPr>
        <xdr:cNvPr id="484" name="楕円 483"/>
        <xdr:cNvSpPr/>
      </xdr:nvSpPr>
      <xdr:spPr>
        <a:xfrm>
          <a:off x="9588500" y="167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15271</xdr:rowOff>
    </xdr:from>
    <xdr:ext cx="534377" cy="259045"/>
    <xdr:sp macro="" textlink="">
      <xdr:nvSpPr>
        <xdr:cNvPr id="485" name="テキスト ボックス 484"/>
        <xdr:cNvSpPr txBox="1"/>
      </xdr:nvSpPr>
      <xdr:spPr>
        <a:xfrm>
          <a:off x="9372111" y="168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129656</xdr:rowOff>
    </xdr:from>
    <xdr:to>
      <xdr:col>46</xdr:col>
      <xdr:colOff>38100</xdr:colOff>
      <xdr:row>97</xdr:row>
      <xdr:rowOff>59806</xdr:rowOff>
    </xdr:to>
    <xdr:sp macro="" textlink="">
      <xdr:nvSpPr>
        <xdr:cNvPr id="486" name="楕円 485"/>
        <xdr:cNvSpPr/>
      </xdr:nvSpPr>
      <xdr:spPr>
        <a:xfrm>
          <a:off x="8699500" y="165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87" name="テキスト ボックス 486"/>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69991</xdr:rowOff>
    </xdr:from>
    <xdr:to>
      <xdr:col>41</xdr:col>
      <xdr:colOff>101600</xdr:colOff>
      <xdr:row>98</xdr:row>
      <xdr:rowOff>141</xdr:rowOff>
    </xdr:to>
    <xdr:sp macro="" textlink="">
      <xdr:nvSpPr>
        <xdr:cNvPr id="488" name="楕円 487"/>
        <xdr:cNvSpPr/>
      </xdr:nvSpPr>
      <xdr:spPr>
        <a:xfrm>
          <a:off x="7810500" y="167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162718</xdr:rowOff>
    </xdr:from>
    <xdr:ext cx="534377" cy="259045"/>
    <xdr:sp macro="" textlink="">
      <xdr:nvSpPr>
        <xdr:cNvPr id="489" name="テキスト ボックス 488"/>
        <xdr:cNvSpPr txBox="1"/>
      </xdr:nvSpPr>
      <xdr:spPr>
        <a:xfrm>
          <a:off x="7594111" y="167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77977</xdr:rowOff>
    </xdr:from>
    <xdr:to>
      <xdr:col>36</xdr:col>
      <xdr:colOff>165100</xdr:colOff>
      <xdr:row>98</xdr:row>
      <xdr:rowOff>8127</xdr:rowOff>
    </xdr:to>
    <xdr:sp macro="" textlink="">
      <xdr:nvSpPr>
        <xdr:cNvPr id="490" name="楕円 489"/>
        <xdr:cNvSpPr/>
      </xdr:nvSpPr>
      <xdr:spPr>
        <a:xfrm>
          <a:off x="6921500" y="1670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170704</xdr:rowOff>
    </xdr:from>
    <xdr:ext cx="534377" cy="259045"/>
    <xdr:sp macro="" textlink="">
      <xdr:nvSpPr>
        <xdr:cNvPr id="491" name="テキスト ボックス 490"/>
        <xdr:cNvSpPr txBox="1"/>
      </xdr:nvSpPr>
      <xdr:spPr>
        <a:xfrm>
          <a:off x="6705111" y="168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13307</xdr:rowOff>
    </xdr:from>
    <xdr:to>
      <xdr:col>85</xdr:col>
      <xdr:colOff>127000</xdr:colOff>
      <xdr:row>35</xdr:row>
      <xdr:rowOff>37173</xdr:rowOff>
    </xdr:to>
    <xdr:cxnSp macro="">
      <xdr:nvCxnSpPr>
        <xdr:cNvPr id="519" name="直線コネクタ 518"/>
        <xdr:cNvCxnSpPr/>
      </xdr:nvCxnSpPr>
      <xdr:spPr>
        <a:xfrm>
          <a:off x="15481300" y="5842607"/>
          <a:ext cx="838200" cy="19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13307</xdr:rowOff>
    </xdr:from>
    <xdr:to>
      <xdr:col>81</xdr:col>
      <xdr:colOff>50800</xdr:colOff>
      <xdr:row>35</xdr:row>
      <xdr:rowOff>57472</xdr:rowOff>
    </xdr:to>
    <xdr:cxnSp macro="">
      <xdr:nvCxnSpPr>
        <xdr:cNvPr id="522" name="直線コネクタ 521"/>
        <xdr:cNvCxnSpPr/>
      </xdr:nvCxnSpPr>
      <xdr:spPr>
        <a:xfrm flipV="1">
          <a:off x="14592300" y="5842607"/>
          <a:ext cx="889000" cy="2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80995</xdr:rowOff>
    </xdr:from>
    <xdr:to>
      <xdr:col>76</xdr:col>
      <xdr:colOff>114300</xdr:colOff>
      <xdr:row>35</xdr:row>
      <xdr:rowOff>57472</xdr:rowOff>
    </xdr:to>
    <xdr:cxnSp macro="">
      <xdr:nvCxnSpPr>
        <xdr:cNvPr id="525" name="直線コネクタ 524"/>
        <xdr:cNvCxnSpPr/>
      </xdr:nvCxnSpPr>
      <xdr:spPr>
        <a:xfrm>
          <a:off x="13703300" y="5910295"/>
          <a:ext cx="889000" cy="1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160000</xdr:rowOff>
    </xdr:from>
    <xdr:to>
      <xdr:col>71</xdr:col>
      <xdr:colOff>177800</xdr:colOff>
      <xdr:row>34</xdr:row>
      <xdr:rowOff>80995</xdr:rowOff>
    </xdr:to>
    <xdr:cxnSp macro="">
      <xdr:nvCxnSpPr>
        <xdr:cNvPr id="528" name="直線コネクタ 527"/>
        <xdr:cNvCxnSpPr/>
      </xdr:nvCxnSpPr>
      <xdr:spPr>
        <a:xfrm>
          <a:off x="12814300" y="5817850"/>
          <a:ext cx="889000" cy="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157823</xdr:rowOff>
    </xdr:from>
    <xdr:to>
      <xdr:col>85</xdr:col>
      <xdr:colOff>177800</xdr:colOff>
      <xdr:row>35</xdr:row>
      <xdr:rowOff>87973</xdr:rowOff>
    </xdr:to>
    <xdr:sp macro="" textlink="">
      <xdr:nvSpPr>
        <xdr:cNvPr id="538" name="楕円 537"/>
        <xdr:cNvSpPr/>
      </xdr:nvSpPr>
      <xdr:spPr>
        <a:xfrm>
          <a:off x="16268700" y="598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9250</xdr:rowOff>
    </xdr:from>
    <xdr:ext cx="534377" cy="259045"/>
    <xdr:sp macro="" textlink="">
      <xdr:nvSpPr>
        <xdr:cNvPr id="539" name="消防費該当値テキスト"/>
        <xdr:cNvSpPr txBox="1"/>
      </xdr:nvSpPr>
      <xdr:spPr>
        <a:xfrm>
          <a:off x="16370300" y="58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133957</xdr:rowOff>
    </xdr:from>
    <xdr:to>
      <xdr:col>81</xdr:col>
      <xdr:colOff>101600</xdr:colOff>
      <xdr:row>34</xdr:row>
      <xdr:rowOff>64107</xdr:rowOff>
    </xdr:to>
    <xdr:sp macro="" textlink="">
      <xdr:nvSpPr>
        <xdr:cNvPr id="540" name="楕円 539"/>
        <xdr:cNvSpPr/>
      </xdr:nvSpPr>
      <xdr:spPr>
        <a:xfrm>
          <a:off x="15430500" y="57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80634</xdr:rowOff>
    </xdr:from>
    <xdr:ext cx="534377" cy="259045"/>
    <xdr:sp macro="" textlink="">
      <xdr:nvSpPr>
        <xdr:cNvPr id="541" name="テキスト ボックス 540"/>
        <xdr:cNvSpPr txBox="1"/>
      </xdr:nvSpPr>
      <xdr:spPr>
        <a:xfrm>
          <a:off x="15214111" y="55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6672</xdr:rowOff>
    </xdr:from>
    <xdr:to>
      <xdr:col>76</xdr:col>
      <xdr:colOff>165100</xdr:colOff>
      <xdr:row>35</xdr:row>
      <xdr:rowOff>108272</xdr:rowOff>
    </xdr:to>
    <xdr:sp macro="" textlink="">
      <xdr:nvSpPr>
        <xdr:cNvPr id="542" name="楕円 541"/>
        <xdr:cNvSpPr/>
      </xdr:nvSpPr>
      <xdr:spPr>
        <a:xfrm>
          <a:off x="14541500" y="60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124799</xdr:rowOff>
    </xdr:from>
    <xdr:ext cx="534377" cy="259045"/>
    <xdr:sp macro="" textlink="">
      <xdr:nvSpPr>
        <xdr:cNvPr id="543" name="テキスト ボックス 542"/>
        <xdr:cNvSpPr txBox="1"/>
      </xdr:nvSpPr>
      <xdr:spPr>
        <a:xfrm>
          <a:off x="14325111" y="57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30195</xdr:rowOff>
    </xdr:from>
    <xdr:to>
      <xdr:col>72</xdr:col>
      <xdr:colOff>38100</xdr:colOff>
      <xdr:row>34</xdr:row>
      <xdr:rowOff>131795</xdr:rowOff>
    </xdr:to>
    <xdr:sp macro="" textlink="">
      <xdr:nvSpPr>
        <xdr:cNvPr id="544" name="楕円 543"/>
        <xdr:cNvSpPr/>
      </xdr:nvSpPr>
      <xdr:spPr>
        <a:xfrm>
          <a:off x="13652500" y="5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148322</xdr:rowOff>
    </xdr:from>
    <xdr:ext cx="534377" cy="259045"/>
    <xdr:sp macro="" textlink="">
      <xdr:nvSpPr>
        <xdr:cNvPr id="545" name="テキスト ボックス 544"/>
        <xdr:cNvSpPr txBox="1"/>
      </xdr:nvSpPr>
      <xdr:spPr>
        <a:xfrm>
          <a:off x="13436111" y="56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109200</xdr:rowOff>
    </xdr:from>
    <xdr:to>
      <xdr:col>67</xdr:col>
      <xdr:colOff>101600</xdr:colOff>
      <xdr:row>34</xdr:row>
      <xdr:rowOff>39350</xdr:rowOff>
    </xdr:to>
    <xdr:sp macro="" textlink="">
      <xdr:nvSpPr>
        <xdr:cNvPr id="546" name="楕円 545"/>
        <xdr:cNvSpPr/>
      </xdr:nvSpPr>
      <xdr:spPr>
        <a:xfrm>
          <a:off x="12763500" y="5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55877</xdr:rowOff>
    </xdr:from>
    <xdr:ext cx="534377" cy="259045"/>
    <xdr:sp macro="" textlink="">
      <xdr:nvSpPr>
        <xdr:cNvPr id="547" name="テキスト ボックス 546"/>
        <xdr:cNvSpPr txBox="1"/>
      </xdr:nvSpPr>
      <xdr:spPr>
        <a:xfrm>
          <a:off x="12547111" y="55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105097</xdr:rowOff>
    </xdr:from>
    <xdr:to>
      <xdr:col>85</xdr:col>
      <xdr:colOff>127000</xdr:colOff>
      <xdr:row>57</xdr:row>
      <xdr:rowOff>106462</xdr:rowOff>
    </xdr:to>
    <xdr:cxnSp macro="">
      <xdr:nvCxnSpPr>
        <xdr:cNvPr id="574" name="直線コネクタ 573"/>
        <xdr:cNvCxnSpPr/>
      </xdr:nvCxnSpPr>
      <xdr:spPr>
        <a:xfrm flipV="1">
          <a:off x="15481300" y="9877747"/>
          <a:ext cx="8382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153939</xdr:rowOff>
    </xdr:from>
    <xdr:to>
      <xdr:col>81</xdr:col>
      <xdr:colOff>50800</xdr:colOff>
      <xdr:row>57</xdr:row>
      <xdr:rowOff>106462</xdr:rowOff>
    </xdr:to>
    <xdr:cxnSp macro="">
      <xdr:nvCxnSpPr>
        <xdr:cNvPr id="577" name="直線コネクタ 576"/>
        <xdr:cNvCxnSpPr/>
      </xdr:nvCxnSpPr>
      <xdr:spPr>
        <a:xfrm>
          <a:off x="14592300" y="9755139"/>
          <a:ext cx="889000" cy="1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153939</xdr:rowOff>
    </xdr:from>
    <xdr:to>
      <xdr:col>76</xdr:col>
      <xdr:colOff>114300</xdr:colOff>
      <xdr:row>57</xdr:row>
      <xdr:rowOff>102388</xdr:rowOff>
    </xdr:to>
    <xdr:cxnSp macro="">
      <xdr:nvCxnSpPr>
        <xdr:cNvPr id="580" name="直線コネクタ 579"/>
        <xdr:cNvCxnSpPr/>
      </xdr:nvCxnSpPr>
      <xdr:spPr>
        <a:xfrm flipV="1">
          <a:off x="13703300" y="9755139"/>
          <a:ext cx="889000" cy="1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102388</xdr:rowOff>
    </xdr:from>
    <xdr:to>
      <xdr:col>71</xdr:col>
      <xdr:colOff>177800</xdr:colOff>
      <xdr:row>57</xdr:row>
      <xdr:rowOff>122676</xdr:rowOff>
    </xdr:to>
    <xdr:cxnSp macro="">
      <xdr:nvCxnSpPr>
        <xdr:cNvPr id="583" name="直線コネクタ 582"/>
        <xdr:cNvCxnSpPr/>
      </xdr:nvCxnSpPr>
      <xdr:spPr>
        <a:xfrm flipV="1">
          <a:off x="12814300" y="9875038"/>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54297</xdr:rowOff>
    </xdr:from>
    <xdr:to>
      <xdr:col>85</xdr:col>
      <xdr:colOff>177800</xdr:colOff>
      <xdr:row>57</xdr:row>
      <xdr:rowOff>155897</xdr:rowOff>
    </xdr:to>
    <xdr:sp macro="" textlink="">
      <xdr:nvSpPr>
        <xdr:cNvPr id="593" name="楕円 592"/>
        <xdr:cNvSpPr/>
      </xdr:nvSpPr>
      <xdr:spPr>
        <a:xfrm>
          <a:off x="16268700" y="9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55662</xdr:rowOff>
    </xdr:from>
    <xdr:to>
      <xdr:col>81</xdr:col>
      <xdr:colOff>101600</xdr:colOff>
      <xdr:row>57</xdr:row>
      <xdr:rowOff>157262</xdr:rowOff>
    </xdr:to>
    <xdr:sp macro="" textlink="">
      <xdr:nvSpPr>
        <xdr:cNvPr id="595" name="楕円 594"/>
        <xdr:cNvSpPr/>
      </xdr:nvSpPr>
      <xdr:spPr>
        <a:xfrm>
          <a:off x="15430500" y="98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2339</xdr:rowOff>
    </xdr:from>
    <xdr:ext cx="534377" cy="259045"/>
    <xdr:sp macro="" textlink="">
      <xdr:nvSpPr>
        <xdr:cNvPr id="596" name="テキスト ボックス 595"/>
        <xdr:cNvSpPr txBox="1"/>
      </xdr:nvSpPr>
      <xdr:spPr>
        <a:xfrm>
          <a:off x="15214111" y="9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103139</xdr:rowOff>
    </xdr:from>
    <xdr:to>
      <xdr:col>76</xdr:col>
      <xdr:colOff>165100</xdr:colOff>
      <xdr:row>57</xdr:row>
      <xdr:rowOff>33289</xdr:rowOff>
    </xdr:to>
    <xdr:sp macro="" textlink="">
      <xdr:nvSpPr>
        <xdr:cNvPr id="597" name="楕円 596"/>
        <xdr:cNvSpPr/>
      </xdr:nvSpPr>
      <xdr:spPr>
        <a:xfrm>
          <a:off x="14541500" y="97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49816</xdr:rowOff>
    </xdr:from>
    <xdr:ext cx="599010" cy="259045"/>
    <xdr:sp macro="" textlink="">
      <xdr:nvSpPr>
        <xdr:cNvPr id="598" name="テキスト ボックス 597"/>
        <xdr:cNvSpPr txBox="1"/>
      </xdr:nvSpPr>
      <xdr:spPr>
        <a:xfrm>
          <a:off x="14292795" y="947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51588</xdr:rowOff>
    </xdr:from>
    <xdr:to>
      <xdr:col>72</xdr:col>
      <xdr:colOff>38100</xdr:colOff>
      <xdr:row>57</xdr:row>
      <xdr:rowOff>153188</xdr:rowOff>
    </xdr:to>
    <xdr:sp macro="" textlink="">
      <xdr:nvSpPr>
        <xdr:cNvPr id="599" name="楕円 598"/>
        <xdr:cNvSpPr/>
      </xdr:nvSpPr>
      <xdr:spPr>
        <a:xfrm>
          <a:off x="13652500" y="98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169715</xdr:rowOff>
    </xdr:from>
    <xdr:ext cx="534377" cy="259045"/>
    <xdr:sp macro="" textlink="">
      <xdr:nvSpPr>
        <xdr:cNvPr id="600" name="テキスト ボックス 599"/>
        <xdr:cNvSpPr txBox="1"/>
      </xdr:nvSpPr>
      <xdr:spPr>
        <a:xfrm>
          <a:off x="13436111" y="95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71876</xdr:rowOff>
    </xdr:from>
    <xdr:to>
      <xdr:col>67</xdr:col>
      <xdr:colOff>101600</xdr:colOff>
      <xdr:row>58</xdr:row>
      <xdr:rowOff>2026</xdr:rowOff>
    </xdr:to>
    <xdr:sp macro="" textlink="">
      <xdr:nvSpPr>
        <xdr:cNvPr id="601" name="楕円 600"/>
        <xdr:cNvSpPr/>
      </xdr:nvSpPr>
      <xdr:spPr>
        <a:xfrm>
          <a:off x="12763500" y="98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18553</xdr:rowOff>
    </xdr:from>
    <xdr:ext cx="534377" cy="259045"/>
    <xdr:sp macro="" textlink="">
      <xdr:nvSpPr>
        <xdr:cNvPr id="602" name="テキスト ボックス 601"/>
        <xdr:cNvSpPr txBox="1"/>
      </xdr:nvSpPr>
      <xdr:spPr>
        <a:xfrm>
          <a:off x="12547111" y="96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139480</xdr:rowOff>
    </xdr:from>
    <xdr:to>
      <xdr:col>85</xdr:col>
      <xdr:colOff>127000</xdr:colOff>
      <xdr:row>78</xdr:row>
      <xdr:rowOff>139700</xdr:rowOff>
    </xdr:to>
    <xdr:cxnSp macro="">
      <xdr:nvCxnSpPr>
        <xdr:cNvPr id="629" name="直線コネクタ 628"/>
        <xdr:cNvCxnSpPr/>
      </xdr:nvCxnSpPr>
      <xdr:spPr>
        <a:xfrm>
          <a:off x="15481300" y="13512580"/>
          <a:ext cx="8382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123213</xdr:rowOff>
    </xdr:from>
    <xdr:to>
      <xdr:col>81</xdr:col>
      <xdr:colOff>50800</xdr:colOff>
      <xdr:row>78</xdr:row>
      <xdr:rowOff>139480</xdr:rowOff>
    </xdr:to>
    <xdr:cxnSp macro="">
      <xdr:nvCxnSpPr>
        <xdr:cNvPr id="632" name="直線コネクタ 631"/>
        <xdr:cNvCxnSpPr/>
      </xdr:nvCxnSpPr>
      <xdr:spPr>
        <a:xfrm>
          <a:off x="14592300" y="13496313"/>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89226</xdr:rowOff>
    </xdr:from>
    <xdr:to>
      <xdr:col>76</xdr:col>
      <xdr:colOff>114300</xdr:colOff>
      <xdr:row>78</xdr:row>
      <xdr:rowOff>123213</xdr:rowOff>
    </xdr:to>
    <xdr:cxnSp macro="">
      <xdr:nvCxnSpPr>
        <xdr:cNvPr id="635" name="直線コネクタ 634"/>
        <xdr:cNvCxnSpPr/>
      </xdr:nvCxnSpPr>
      <xdr:spPr>
        <a:xfrm>
          <a:off x="13703300" y="13462326"/>
          <a:ext cx="889000" cy="3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89226</xdr:rowOff>
    </xdr:from>
    <xdr:to>
      <xdr:col>71</xdr:col>
      <xdr:colOff>177800</xdr:colOff>
      <xdr:row>78</xdr:row>
      <xdr:rowOff>92580</xdr:rowOff>
    </xdr:to>
    <xdr:cxnSp macro="">
      <xdr:nvCxnSpPr>
        <xdr:cNvPr id="638" name="直線コネクタ 637"/>
        <xdr:cNvCxnSpPr/>
      </xdr:nvCxnSpPr>
      <xdr:spPr>
        <a:xfrm flipV="1">
          <a:off x="12814300" y="13462326"/>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88680</xdr:rowOff>
    </xdr:from>
    <xdr:to>
      <xdr:col>81</xdr:col>
      <xdr:colOff>101600</xdr:colOff>
      <xdr:row>79</xdr:row>
      <xdr:rowOff>18830</xdr:rowOff>
    </xdr:to>
    <xdr:sp macro="" textlink="">
      <xdr:nvSpPr>
        <xdr:cNvPr id="650" name="楕円 649"/>
        <xdr:cNvSpPr/>
      </xdr:nvSpPr>
      <xdr:spPr>
        <a:xfrm>
          <a:off x="15430500" y="134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9957</xdr:rowOff>
    </xdr:from>
    <xdr:ext cx="313932" cy="259045"/>
    <xdr:sp macro="" textlink="">
      <xdr:nvSpPr>
        <xdr:cNvPr id="651" name="テキスト ボックス 650"/>
        <xdr:cNvSpPr txBox="1"/>
      </xdr:nvSpPr>
      <xdr:spPr>
        <a:xfrm>
          <a:off x="15324333" y="1355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72413</xdr:rowOff>
    </xdr:from>
    <xdr:to>
      <xdr:col>76</xdr:col>
      <xdr:colOff>165100</xdr:colOff>
      <xdr:row>79</xdr:row>
      <xdr:rowOff>2563</xdr:rowOff>
    </xdr:to>
    <xdr:sp macro="" textlink="">
      <xdr:nvSpPr>
        <xdr:cNvPr id="652" name="楕円 651"/>
        <xdr:cNvSpPr/>
      </xdr:nvSpPr>
      <xdr:spPr>
        <a:xfrm>
          <a:off x="14541500" y="13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165140</xdr:rowOff>
    </xdr:from>
    <xdr:ext cx="469744" cy="259045"/>
    <xdr:sp macro="" textlink="">
      <xdr:nvSpPr>
        <xdr:cNvPr id="653" name="テキスト ボックス 652"/>
        <xdr:cNvSpPr txBox="1"/>
      </xdr:nvSpPr>
      <xdr:spPr>
        <a:xfrm>
          <a:off x="14357428" y="135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38426</xdr:rowOff>
    </xdr:from>
    <xdr:to>
      <xdr:col>72</xdr:col>
      <xdr:colOff>38100</xdr:colOff>
      <xdr:row>78</xdr:row>
      <xdr:rowOff>140026</xdr:rowOff>
    </xdr:to>
    <xdr:sp macro="" textlink="">
      <xdr:nvSpPr>
        <xdr:cNvPr id="654" name="楕円 653"/>
        <xdr:cNvSpPr/>
      </xdr:nvSpPr>
      <xdr:spPr>
        <a:xfrm>
          <a:off x="13652500" y="134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131153</xdr:rowOff>
    </xdr:from>
    <xdr:ext cx="469744" cy="259045"/>
    <xdr:sp macro="" textlink="">
      <xdr:nvSpPr>
        <xdr:cNvPr id="655" name="テキスト ボックス 654"/>
        <xdr:cNvSpPr txBox="1"/>
      </xdr:nvSpPr>
      <xdr:spPr>
        <a:xfrm>
          <a:off x="13468428" y="135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41780</xdr:rowOff>
    </xdr:from>
    <xdr:to>
      <xdr:col>67</xdr:col>
      <xdr:colOff>101600</xdr:colOff>
      <xdr:row>78</xdr:row>
      <xdr:rowOff>143380</xdr:rowOff>
    </xdr:to>
    <xdr:sp macro="" textlink="">
      <xdr:nvSpPr>
        <xdr:cNvPr id="656" name="楕円 655"/>
        <xdr:cNvSpPr/>
      </xdr:nvSpPr>
      <xdr:spPr>
        <a:xfrm>
          <a:off x="12763500" y="134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134507</xdr:rowOff>
    </xdr:from>
    <xdr:ext cx="469744" cy="259045"/>
    <xdr:sp macro="" textlink="">
      <xdr:nvSpPr>
        <xdr:cNvPr id="657" name="テキスト ボックス 656"/>
        <xdr:cNvSpPr txBox="1"/>
      </xdr:nvSpPr>
      <xdr:spPr>
        <a:xfrm>
          <a:off x="12579428" y="135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170844</xdr:rowOff>
    </xdr:from>
    <xdr:to>
      <xdr:col>85</xdr:col>
      <xdr:colOff>127000</xdr:colOff>
      <xdr:row>95</xdr:row>
      <xdr:rowOff>28766</xdr:rowOff>
    </xdr:to>
    <xdr:cxnSp macro="">
      <xdr:nvCxnSpPr>
        <xdr:cNvPr id="684" name="直線コネクタ 683"/>
        <xdr:cNvCxnSpPr/>
      </xdr:nvCxnSpPr>
      <xdr:spPr>
        <a:xfrm>
          <a:off x="15481300" y="16287144"/>
          <a:ext cx="838200" cy="2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170844</xdr:rowOff>
    </xdr:from>
    <xdr:to>
      <xdr:col>81</xdr:col>
      <xdr:colOff>50800</xdr:colOff>
      <xdr:row>95</xdr:row>
      <xdr:rowOff>60508</xdr:rowOff>
    </xdr:to>
    <xdr:cxnSp macro="">
      <xdr:nvCxnSpPr>
        <xdr:cNvPr id="687" name="直線コネクタ 686"/>
        <xdr:cNvCxnSpPr/>
      </xdr:nvCxnSpPr>
      <xdr:spPr>
        <a:xfrm flipV="1">
          <a:off x="14592300" y="16287144"/>
          <a:ext cx="889000" cy="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52786</xdr:rowOff>
    </xdr:from>
    <xdr:to>
      <xdr:col>76</xdr:col>
      <xdr:colOff>114300</xdr:colOff>
      <xdr:row>95</xdr:row>
      <xdr:rowOff>60508</xdr:rowOff>
    </xdr:to>
    <xdr:cxnSp macro="">
      <xdr:nvCxnSpPr>
        <xdr:cNvPr id="690" name="直線コネクタ 689"/>
        <xdr:cNvCxnSpPr/>
      </xdr:nvCxnSpPr>
      <xdr:spPr>
        <a:xfrm>
          <a:off x="13703300" y="1634053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52786</xdr:rowOff>
    </xdr:from>
    <xdr:to>
      <xdr:col>71</xdr:col>
      <xdr:colOff>177800</xdr:colOff>
      <xdr:row>95</xdr:row>
      <xdr:rowOff>59923</xdr:rowOff>
    </xdr:to>
    <xdr:cxnSp macro="">
      <xdr:nvCxnSpPr>
        <xdr:cNvPr id="693" name="直線コネクタ 692"/>
        <xdr:cNvCxnSpPr/>
      </xdr:nvCxnSpPr>
      <xdr:spPr>
        <a:xfrm flipV="1">
          <a:off x="12814300" y="16340536"/>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149416</xdr:rowOff>
    </xdr:from>
    <xdr:to>
      <xdr:col>85</xdr:col>
      <xdr:colOff>177800</xdr:colOff>
      <xdr:row>95</xdr:row>
      <xdr:rowOff>79566</xdr:rowOff>
    </xdr:to>
    <xdr:sp macro="" textlink="">
      <xdr:nvSpPr>
        <xdr:cNvPr id="703" name="楕円 702"/>
        <xdr:cNvSpPr/>
      </xdr:nvSpPr>
      <xdr:spPr>
        <a:xfrm>
          <a:off x="16268700" y="162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843</xdr:rowOff>
    </xdr:from>
    <xdr:ext cx="599010" cy="259045"/>
    <xdr:sp macro="" textlink="">
      <xdr:nvSpPr>
        <xdr:cNvPr id="704" name="公債費該当値テキスト"/>
        <xdr:cNvSpPr txBox="1"/>
      </xdr:nvSpPr>
      <xdr:spPr>
        <a:xfrm>
          <a:off x="16370300" y="1611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120044</xdr:rowOff>
    </xdr:from>
    <xdr:to>
      <xdr:col>81</xdr:col>
      <xdr:colOff>101600</xdr:colOff>
      <xdr:row>95</xdr:row>
      <xdr:rowOff>50194</xdr:rowOff>
    </xdr:to>
    <xdr:sp macro="" textlink="">
      <xdr:nvSpPr>
        <xdr:cNvPr id="705" name="楕円 704"/>
        <xdr:cNvSpPr/>
      </xdr:nvSpPr>
      <xdr:spPr>
        <a:xfrm>
          <a:off x="15430500" y="162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66721</xdr:rowOff>
    </xdr:from>
    <xdr:ext cx="599010" cy="259045"/>
    <xdr:sp macro="" textlink="">
      <xdr:nvSpPr>
        <xdr:cNvPr id="706" name="テキスト ボックス 705"/>
        <xdr:cNvSpPr txBox="1"/>
      </xdr:nvSpPr>
      <xdr:spPr>
        <a:xfrm>
          <a:off x="15181795" y="160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9708</xdr:rowOff>
    </xdr:from>
    <xdr:to>
      <xdr:col>76</xdr:col>
      <xdr:colOff>165100</xdr:colOff>
      <xdr:row>95</xdr:row>
      <xdr:rowOff>111308</xdr:rowOff>
    </xdr:to>
    <xdr:sp macro="" textlink="">
      <xdr:nvSpPr>
        <xdr:cNvPr id="707" name="楕円 706"/>
        <xdr:cNvSpPr/>
      </xdr:nvSpPr>
      <xdr:spPr>
        <a:xfrm>
          <a:off x="14541500" y="162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127835</xdr:rowOff>
    </xdr:from>
    <xdr:ext cx="599010" cy="259045"/>
    <xdr:sp macro="" textlink="">
      <xdr:nvSpPr>
        <xdr:cNvPr id="708" name="テキスト ボックス 707"/>
        <xdr:cNvSpPr txBox="1"/>
      </xdr:nvSpPr>
      <xdr:spPr>
        <a:xfrm>
          <a:off x="14292795" y="1607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1986</xdr:rowOff>
    </xdr:from>
    <xdr:to>
      <xdr:col>72</xdr:col>
      <xdr:colOff>38100</xdr:colOff>
      <xdr:row>95</xdr:row>
      <xdr:rowOff>103586</xdr:rowOff>
    </xdr:to>
    <xdr:sp macro="" textlink="">
      <xdr:nvSpPr>
        <xdr:cNvPr id="709" name="楕円 708"/>
        <xdr:cNvSpPr/>
      </xdr:nvSpPr>
      <xdr:spPr>
        <a:xfrm>
          <a:off x="13652500" y="162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120113</xdr:rowOff>
    </xdr:from>
    <xdr:ext cx="599010" cy="259045"/>
    <xdr:sp macro="" textlink="">
      <xdr:nvSpPr>
        <xdr:cNvPr id="710" name="テキスト ボックス 709"/>
        <xdr:cNvSpPr txBox="1"/>
      </xdr:nvSpPr>
      <xdr:spPr>
        <a:xfrm>
          <a:off x="13403795" y="1606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9123</xdr:rowOff>
    </xdr:from>
    <xdr:to>
      <xdr:col>67</xdr:col>
      <xdr:colOff>101600</xdr:colOff>
      <xdr:row>95</xdr:row>
      <xdr:rowOff>110723</xdr:rowOff>
    </xdr:to>
    <xdr:sp macro="" textlink="">
      <xdr:nvSpPr>
        <xdr:cNvPr id="711" name="楕円 710"/>
        <xdr:cNvSpPr/>
      </xdr:nvSpPr>
      <xdr:spPr>
        <a:xfrm>
          <a:off x="12763500" y="162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127250</xdr:rowOff>
    </xdr:from>
    <xdr:ext cx="599010" cy="259045"/>
    <xdr:sp macro="" textlink="">
      <xdr:nvSpPr>
        <xdr:cNvPr id="712" name="テキスト ボックス 711"/>
        <xdr:cNvSpPr txBox="1"/>
      </xdr:nvSpPr>
      <xdr:spPr>
        <a:xfrm>
          <a:off x="12514795" y="1607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議会費については、人口規模に対して議員数が多い傾向にあることから、類似団体と比べて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円高くなっている。その他の経費では類似団体と近しいものが多い状況となっている。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総務費では、前年と比較し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28,104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円の増となった。要因としては仕事・学びの場新築工事費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98,908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農林水産業費については、前年度と比較し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円の減となった。要因としては畜産競争力強化整備事業費補助金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418,987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千円の支出の減によるものである。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公債費については、類似団体と比べて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61,368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千円高い状況となっている。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に実施したすみた荘（特別養護老人ホーム）建設事業に係る公債費や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に実施した住田分署建設事業に係る公債費の元金償還が本格的に開始されたことにより、公債費が大きく増加したことが要因である。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多額の一般財源を要する大型事業がないため、基金の取り崩しがなく、</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まで計画的に積立を実施してたが、その後、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以外の年度においては財政調整基金への積立は行っていないため、財政調整基金残高に係る標準財政規模比は徐々に減少傾向となっていた。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より増加している要因は分母である標準財政規模額が減少したことが要因である。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実質単年度収支についても前年度比で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+4.59pt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となっているが、これは事業の繰り越しにより翌年度へ繰り越すべき財源が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より少額であったことが要因である。</a:t>
          </a:r>
          <a:endPar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いずれの会計も赤字額は生じていない。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一般会計では、各年度の事業等の動向により、対標準財政規模比にある程度の振れ幅はあるものの、２～８％の間で推移しており、概ね適正な収支となっている。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国民健康保険については、保険給付費が年々増加傾向であることや広域化に対応するため、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に税率の改正をしており、健全な財政運営に努めている。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全体では、少子高齢化や人口減少などにより、各特別会計の運営が厳しくなると予想されるため、保険税、保険料、料金の定期的な見直しや経費の削減等を進め、健全な財政運営に努める必要がある。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に起債した公営企業適用債の償還により増加傾向であったが、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より純元利償還金額（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条分）が減少したことにより公営企業債の繰入金は減少していた。加えて、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は準元利償還金額（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条分）が減少したため、前年度比で△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算入公債費等は、臨時財政対策債や過疎対策事業債など、依然として交付税算入率の高い起債を活用していることから、元利償還費等に対する割合は、高い水準を維持している。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岩手県住田町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公営企業債や一部事務組合への地方債償還に対する繰出金見込額は減少を続けており、一般会計等に係る地方債の現在高も減少傾向にある。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の将来負担額については、過疎債や臨時財政対策債、緊急防災・減災事業債等の地方債の現在高が減少したことから、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百万円減となったが、一方で充当可能基金額は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百万円の増、充当可能歳入は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百万円増加したため、充当可能財源等は前年度に比べ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将来負担比率の分子については、充当可能財源の増に加えて、将来負担額の減となったことから、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百万円の低下となった。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岩手県住田町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の主な増減は、減債基金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百万円の増、その他特定目的基金の地域情報通信基盤施設整備基金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百万円の増、まちづくり応援基金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百万円の増、ふるさとの森林づくり基金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百万円の増、東日本大震災復興基金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基金残高のうち最も割合の高い財政調整基金については取り崩しはなかった。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減債基金については、今後の</a:t>
          </a:r>
          <a:r>
            <a:rPr kumimoji="0" lang="ja-JP" altLang="ja-JP" sz="1300" b="0" i="0" u="none" strike="noStrike" kern="10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地方債の償還に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に積み立てを実施した地域情報通信基盤施設整備基金の対象施設は、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事業費で町内全域を対象に整備した通信施設であり、各種機器の更新時期を迎えようとしている。更新計画に基づき、基金を取り崩して事業を実施する予定としている。また、地域情報通信基盤施設整備基金の残高だけでは、更新費用の確保が難しい場合には、財政調整基金の取り崩しも想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からすみた荘（特別養護老人ホーム）建設事業に係る元利償還が開始となり、更に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から大船渡消防署住田分署建設等のハード事業に係る元利償還が本格化したことから、今後は取り崩しも想定している。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主な基金の使途は下記のとおり。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地域情報通信基盤施設整備基金は、同施設の更新費用の財源としている。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福祉基金は、子育て・少子化対策、高齢化対策、障がい者施策の財源としている。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まちづくり応援基金はふるさと納税による寄付金を原資としており、まちづくり事業に係る費用の財源としている。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ふるさとの森林づくり基金は、オフセット・クレジットによる収入を原資としており、森林整備事業の財源としている。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地域活性化基金は歴史、伝統、文化および産業等のと特色を生かした独創的、個性的なまちづくり推進に係る事業の財源としている。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地域情報通信基盤施設整備基金は、施設更新費用を確保するために積み立てたことによる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百万円の増、設備更新などの関連事業に充当するために取崩した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百万円の減により、全体で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百万円の増になった。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まちづくり応援基金は、ふるさと納税を積み立てたことによる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百万円の増、住民活動支援交付金事業に充当するため取崩した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千円の減により、全体で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ふるさとの森林づくり基金は、オフセット・クレジットによる収入と基金運用収入併せて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地域活性化基金は基金運用収入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地域情報通信基盤施設整備基金は、施設の更新計画に基づき、必要に応じて積み立てを行う予定としている。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まちづくり応援基金はふるさと納税が年々増加していることから、必要に応じて積み立てと取り崩しを行う予定としている。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ふるさとの森林づくり基金は、森林整備に充当される見込みである。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地域活性化基金は、地域活性化事業へ充当される見込みである。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福祉基金は、果実運用基金であるため、大きな増減は想定されない。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は積み立てをしていない。残高が増加したのは財産運用収入によるものである。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公共施設の老朽化に係る維持補修費、地域情報通信基盤施設の更新費用の財源として、財政調整基金の取崩しを見込んでいる。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a:t>
          </a:r>
          <a:r>
            <a:rPr kumimoji="0" lang="ja-JP" altLang="ja-JP" sz="1300" b="0" i="0" u="none" strike="noStrike" kern="10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地方債の償還に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百万円の積み立てを実施した。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からすみた荘（特別養護老人ホーム）建設事業に係る元利償還が開始となり、更に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から大船渡消防署住田分署建設等のハード事業に係る元利償還が本格化したことから、今後は取り崩しも想定している。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5275770</v>
      </c>
      <c r="BO4" s="449"/>
      <c r="BP4" s="449"/>
      <c r="BQ4" s="449"/>
      <c r="BR4" s="449"/>
      <c r="BS4" s="449"/>
      <c r="BT4" s="449"/>
      <c r="BU4" s="450"/>
      <c r="BV4" s="448">
        <v>5745470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2.5</v>
      </c>
      <c r="CU4" s="589"/>
      <c r="CV4" s="589"/>
      <c r="CW4" s="589"/>
      <c r="CX4" s="589"/>
      <c r="CY4" s="589"/>
      <c r="CZ4" s="589"/>
      <c r="DA4" s="590"/>
      <c r="DB4" s="588">
        <v>0.6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5187744</v>
      </c>
      <c r="BO5" s="420"/>
      <c r="BP5" s="420"/>
      <c r="BQ5" s="420"/>
      <c r="BR5" s="420"/>
      <c r="BS5" s="420"/>
      <c r="BT5" s="420"/>
      <c r="BU5" s="421"/>
      <c r="BV5" s="419">
        <v>5519070</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80.8</v>
      </c>
      <c r="CU5" s="417"/>
      <c r="CV5" s="417"/>
      <c r="CW5" s="417"/>
      <c r="CX5" s="417"/>
      <c r="CY5" s="417"/>
      <c r="CZ5" s="417"/>
      <c r="DA5" s="418"/>
      <c r="DB5" s="416">
        <v>79.8</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88026</v>
      </c>
      <c r="BO6" s="420"/>
      <c r="BP6" s="420"/>
      <c r="BQ6" s="420"/>
      <c r="BR6" s="420"/>
      <c r="BS6" s="420"/>
      <c r="BT6" s="420"/>
      <c r="BU6" s="421"/>
      <c r="BV6" s="419">
        <v>226400</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81.400000000000006</v>
      </c>
      <c r="CU6" s="563"/>
      <c r="CV6" s="563"/>
      <c r="CW6" s="563"/>
      <c r="CX6" s="563"/>
      <c r="CY6" s="563"/>
      <c r="CZ6" s="563"/>
      <c r="DA6" s="564"/>
      <c r="DB6" s="562">
        <v>82.4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1105</v>
      </c>
      <c r="BO7" s="420"/>
      <c r="BP7" s="420"/>
      <c r="BQ7" s="420"/>
      <c r="BR7" s="420"/>
      <c r="BS7" s="420"/>
      <c r="BT7" s="420"/>
      <c r="BU7" s="421"/>
      <c r="BV7" s="419">
        <v>205995</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3433077</v>
      </c>
      <c r="CU7" s="420"/>
      <c r="CV7" s="420"/>
      <c r="CW7" s="420"/>
      <c r="CX7" s="420"/>
      <c r="CY7" s="420"/>
      <c r="CZ7" s="420"/>
      <c r="DA7" s="421"/>
      <c r="DB7" s="419">
        <v>3505318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95</v>
      </c>
      <c r="AV8" s="478"/>
      <c r="AW8" s="478"/>
      <c r="AX8" s="478"/>
      <c r="AY8" s="433" t="s">
        <v>111</v>
      </c>
      <c r="AZ8" s="434"/>
      <c r="BA8" s="434"/>
      <c r="BB8" s="434"/>
      <c r="BC8" s="434"/>
      <c r="BD8" s="434"/>
      <c r="BE8" s="434"/>
      <c r="BF8" s="434"/>
      <c r="BG8" s="434"/>
      <c r="BH8" s="434"/>
      <c r="BI8" s="434"/>
      <c r="BJ8" s="434"/>
      <c r="BK8" s="434"/>
      <c r="BL8" s="434"/>
      <c r="BM8" s="435"/>
      <c r="BN8" s="419">
        <v>86921</v>
      </c>
      <c r="BO8" s="420"/>
      <c r="BP8" s="420"/>
      <c r="BQ8" s="420"/>
      <c r="BR8" s="420"/>
      <c r="BS8" s="420"/>
      <c r="BT8" s="420"/>
      <c r="BU8" s="421"/>
      <c r="BV8" s="419">
        <v>20405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0.18</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5045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66516</v>
      </c>
      <c r="BO9" s="420"/>
      <c r="BP9" s="420"/>
      <c r="BQ9" s="420"/>
      <c r="BR9" s="420"/>
      <c r="BS9" s="420"/>
      <c r="BT9" s="420"/>
      <c r="BU9" s="421"/>
      <c r="BV9" s="419">
        <v>-92987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15.9</v>
      </c>
      <c r="CU9" s="417"/>
      <c r="CV9" s="417"/>
      <c r="CW9" s="417"/>
      <c r="CX9" s="417"/>
      <c r="CY9" s="417"/>
      <c r="CZ9" s="417"/>
      <c r="DA9" s="418"/>
      <c r="DB9" s="416">
        <v>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5720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1862</v>
      </c>
      <c r="BO10" s="420"/>
      <c r="BP10" s="420"/>
      <c r="BQ10" s="420"/>
      <c r="BR10" s="420"/>
      <c r="BS10" s="420"/>
      <c r="BT10" s="420"/>
      <c r="BU10" s="421"/>
      <c r="BV10" s="419">
        <v>1823</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4906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4822</v>
      </c>
      <c r="S13" s="507"/>
      <c r="T13" s="507"/>
      <c r="U13" s="507"/>
      <c r="V13" s="508"/>
      <c r="W13" s="509" t="s">
        <v>142</v>
      </c>
      <c r="X13" s="405"/>
      <c r="Y13" s="405"/>
      <c r="Z13" s="405"/>
      <c r="AA13" s="405"/>
      <c r="AB13" s="406"/>
      <c r="AC13" s="372">
        <v>436</v>
      </c>
      <c r="AD13" s="373"/>
      <c r="AE13" s="373"/>
      <c r="AF13" s="373"/>
      <c r="AG13" s="374"/>
      <c r="AH13" s="372">
        <v>563</v>
      </c>
      <c r="AI13" s="373"/>
      <c r="AJ13" s="373"/>
      <c r="AK13" s="373"/>
      <c r="AL13" s="432"/>
      <c r="AM13" s="476" t="s">
        <v>143</v>
      </c>
      <c r="AN13" s="376"/>
      <c r="AO13" s="376"/>
      <c r="AP13" s="376"/>
      <c r="AQ13" s="376"/>
      <c r="AR13" s="376"/>
      <c r="AS13" s="376"/>
      <c r="AT13" s="377"/>
      <c r="AU13" s="477" t="s">
        <v>127</v>
      </c>
      <c r="AV13" s="478"/>
      <c r="AW13" s="478"/>
      <c r="AX13" s="478"/>
      <c r="AY13" s="433" t="s">
        <v>144</v>
      </c>
      <c r="AZ13" s="434"/>
      <c r="BA13" s="434"/>
      <c r="BB13" s="434"/>
      <c r="BC13" s="434"/>
      <c r="BD13" s="434"/>
      <c r="BE13" s="434"/>
      <c r="BF13" s="434"/>
      <c r="BG13" s="434"/>
      <c r="BH13" s="434"/>
      <c r="BI13" s="434"/>
      <c r="BJ13" s="434"/>
      <c r="BK13" s="434"/>
      <c r="BL13" s="434"/>
      <c r="BM13" s="435"/>
      <c r="BN13" s="419">
        <v>68378</v>
      </c>
      <c r="BO13" s="420"/>
      <c r="BP13" s="420"/>
      <c r="BQ13" s="420"/>
      <c r="BR13" s="420"/>
      <c r="BS13" s="420"/>
      <c r="BT13" s="420"/>
      <c r="BU13" s="421"/>
      <c r="BV13" s="419">
        <v>-91164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5050</v>
      </c>
      <c r="S14" s="507"/>
      <c r="T14" s="507"/>
      <c r="U14" s="507"/>
      <c r="V14" s="508"/>
      <c r="W14" s="510"/>
      <c r="X14" s="408"/>
      <c r="Y14" s="408"/>
      <c r="Z14" s="408"/>
      <c r="AA14" s="408"/>
      <c r="AB14" s="409"/>
      <c r="AC14" s="499">
        <v>17.7</v>
      </c>
      <c r="AD14" s="500"/>
      <c r="AE14" s="500"/>
      <c r="AF14" s="500"/>
      <c r="AG14" s="501"/>
      <c r="AH14" s="499">
        <v>19.8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4975</v>
      </c>
      <c r="S15" s="507"/>
      <c r="T15" s="507"/>
      <c r="U15" s="507"/>
      <c r="V15" s="508"/>
      <c r="W15" s="509" t="s">
        <v>149</v>
      </c>
      <c r="X15" s="405"/>
      <c r="Y15" s="405"/>
      <c r="Z15" s="405"/>
      <c r="AA15" s="405"/>
      <c r="AB15" s="406"/>
      <c r="AC15" s="372">
        <v>824</v>
      </c>
      <c r="AD15" s="373"/>
      <c r="AE15" s="373"/>
      <c r="AF15" s="373"/>
      <c r="AG15" s="374"/>
      <c r="AH15" s="372">
        <v>947</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717541</v>
      </c>
      <c r="BO15" s="449"/>
      <c r="BP15" s="449"/>
      <c r="BQ15" s="449"/>
      <c r="BR15" s="449"/>
      <c r="BS15" s="449"/>
      <c r="BT15" s="449"/>
      <c r="BU15" s="450"/>
      <c r="BV15" s="448">
        <v>570387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33.4</v>
      </c>
      <c r="AD16" s="500"/>
      <c r="AE16" s="500"/>
      <c r="AF16" s="500"/>
      <c r="AG16" s="501"/>
      <c r="AH16" s="499">
        <v>33.299999999999997</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3230220</v>
      </c>
      <c r="BO16" s="420"/>
      <c r="BP16" s="420"/>
      <c r="BQ16" s="420"/>
      <c r="BR16" s="420"/>
      <c r="BS16" s="420"/>
      <c r="BT16" s="420"/>
      <c r="BU16" s="421"/>
      <c r="BV16" s="419">
        <v>3266109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1209</v>
      </c>
      <c r="AD17" s="373"/>
      <c r="AE17" s="373"/>
      <c r="AF17" s="373"/>
      <c r="AG17" s="374"/>
      <c r="AH17" s="372">
        <v>1338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893049</v>
      </c>
      <c r="BO17" s="420"/>
      <c r="BP17" s="420"/>
      <c r="BQ17" s="420"/>
      <c r="BR17" s="420"/>
      <c r="BS17" s="420"/>
      <c r="BT17" s="420"/>
      <c r="BU17" s="421"/>
      <c r="BV17" s="419">
        <v>697365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334.84</v>
      </c>
      <c r="M18" s="472"/>
      <c r="N18" s="472"/>
      <c r="O18" s="472"/>
      <c r="P18" s="472"/>
      <c r="Q18" s="472"/>
      <c r="R18" s="473"/>
      <c r="S18" s="473"/>
      <c r="T18" s="473"/>
      <c r="U18" s="473"/>
      <c r="V18" s="474"/>
      <c r="W18" s="490"/>
      <c r="X18" s="491"/>
      <c r="Y18" s="491"/>
      <c r="Z18" s="491"/>
      <c r="AA18" s="491"/>
      <c r="AB18" s="515"/>
      <c r="AC18" s="389">
        <v>49</v>
      </c>
      <c r="AD18" s="390"/>
      <c r="AE18" s="390"/>
      <c r="AF18" s="390"/>
      <c r="AG18" s="475"/>
      <c r="AH18" s="389">
        <v>47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2800009</v>
      </c>
      <c r="BO18" s="420"/>
      <c r="BP18" s="420"/>
      <c r="BQ18" s="420"/>
      <c r="BR18" s="420"/>
      <c r="BS18" s="420"/>
      <c r="BT18" s="420"/>
      <c r="BU18" s="421"/>
      <c r="BV18" s="419">
        <v>2862240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4109379</v>
      </c>
      <c r="BO19" s="420"/>
      <c r="BP19" s="420"/>
      <c r="BQ19" s="420"/>
      <c r="BR19" s="420"/>
      <c r="BS19" s="420"/>
      <c r="BT19" s="420"/>
      <c r="BU19" s="421"/>
      <c r="BV19" s="419">
        <v>4167510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1981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5203258</v>
      </c>
      <c r="BO22" s="449"/>
      <c r="BP22" s="449"/>
      <c r="BQ22" s="449"/>
      <c r="BR22" s="449"/>
      <c r="BS22" s="449"/>
      <c r="BT22" s="449"/>
      <c r="BU22" s="450"/>
      <c r="BV22" s="448">
        <v>5603624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5090316</v>
      </c>
      <c r="BO23" s="420"/>
      <c r="BP23" s="420"/>
      <c r="BQ23" s="420"/>
      <c r="BR23" s="420"/>
      <c r="BS23" s="420"/>
      <c r="BT23" s="420"/>
      <c r="BU23" s="421"/>
      <c r="BV23" s="419">
        <v>5419873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6750</v>
      </c>
      <c r="R24" s="373"/>
      <c r="S24" s="373"/>
      <c r="T24" s="373"/>
      <c r="U24" s="373"/>
      <c r="V24" s="374"/>
      <c r="W24" s="462"/>
      <c r="X24" s="399"/>
      <c r="Y24" s="400"/>
      <c r="Z24" s="375" t="s">
        <v>174</v>
      </c>
      <c r="AA24" s="376"/>
      <c r="AB24" s="376"/>
      <c r="AC24" s="376"/>
      <c r="AD24" s="376"/>
      <c r="AE24" s="376"/>
      <c r="AF24" s="376"/>
      <c r="AG24" s="377"/>
      <c r="AH24" s="372">
        <v>93</v>
      </c>
      <c r="AI24" s="373"/>
      <c r="AJ24" s="373"/>
      <c r="AK24" s="373"/>
      <c r="AL24" s="374"/>
      <c r="AM24" s="372">
        <v>266073</v>
      </c>
      <c r="AN24" s="373"/>
      <c r="AO24" s="373"/>
      <c r="AP24" s="373"/>
      <c r="AQ24" s="373"/>
      <c r="AR24" s="374"/>
      <c r="AS24" s="372">
        <v>2861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3627539</v>
      </c>
      <c r="BO24" s="420"/>
      <c r="BP24" s="420"/>
      <c r="BQ24" s="420"/>
      <c r="BR24" s="420"/>
      <c r="BS24" s="420"/>
      <c r="BT24" s="420"/>
      <c r="BU24" s="421"/>
      <c r="BV24" s="419">
        <v>3867618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5560</v>
      </c>
      <c r="R25" s="373"/>
      <c r="S25" s="373"/>
      <c r="T25" s="373"/>
      <c r="U25" s="373"/>
      <c r="V25" s="374"/>
      <c r="W25" s="462"/>
      <c r="X25" s="399"/>
      <c r="Y25" s="400"/>
      <c r="Z25" s="375" t="s">
        <v>177</v>
      </c>
      <c r="AA25" s="376"/>
      <c r="AB25" s="376"/>
      <c r="AC25" s="376"/>
      <c r="AD25" s="376"/>
      <c r="AE25" s="376"/>
      <c r="AF25" s="376"/>
      <c r="AG25" s="377"/>
      <c r="AH25" s="372" t="s">
        <v>130</v>
      </c>
      <c r="AI25" s="373"/>
      <c r="AJ25" s="373"/>
      <c r="AK25" s="373"/>
      <c r="AL25" s="374"/>
      <c r="AM25" s="372" t="s">
        <v>140</v>
      </c>
      <c r="AN25" s="373"/>
      <c r="AO25" s="373"/>
      <c r="AP25" s="373"/>
      <c r="AQ25" s="373"/>
      <c r="AR25" s="374"/>
      <c r="AS25" s="372" t="s">
        <v>140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7503</v>
      </c>
      <c r="BO25" s="449"/>
      <c r="BP25" s="449"/>
      <c r="BQ25" s="449"/>
      <c r="BR25" s="449"/>
      <c r="BS25" s="449"/>
      <c r="BT25" s="449"/>
      <c r="BU25" s="450"/>
      <c r="BV25" s="448">
        <v>8778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5350</v>
      </c>
      <c r="R26" s="373"/>
      <c r="S26" s="373"/>
      <c r="T26" s="373"/>
      <c r="U26" s="373"/>
      <c r="V26" s="374"/>
      <c r="W26" s="462"/>
      <c r="X26" s="399"/>
      <c r="Y26" s="400"/>
      <c r="Z26" s="375" t="s">
        <v>180</v>
      </c>
      <c r="AA26" s="430"/>
      <c r="AB26" s="430"/>
      <c r="AC26" s="430"/>
      <c r="AD26" s="430"/>
      <c r="AE26" s="430"/>
      <c r="AF26" s="430"/>
      <c r="AG26" s="431"/>
      <c r="AH26" s="372">
        <v>9</v>
      </c>
      <c r="AI26" s="373"/>
      <c r="AJ26" s="373"/>
      <c r="AK26" s="373"/>
      <c r="AL26" s="374"/>
      <c r="AM26" s="372">
        <v>28575</v>
      </c>
      <c r="AN26" s="373"/>
      <c r="AO26" s="373"/>
      <c r="AP26" s="373"/>
      <c r="AQ26" s="373"/>
      <c r="AR26" s="374"/>
      <c r="AS26" s="372">
        <v>3175</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2580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2070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140</v>
      </c>
      <c r="AN28" s="373"/>
      <c r="AO28" s="373"/>
      <c r="AP28" s="373"/>
      <c r="AQ28" s="373"/>
      <c r="AR28" s="374"/>
      <c r="AS28" s="372" t="s">
        <v>140</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2440124</v>
      </c>
      <c r="BO28" s="449"/>
      <c r="BP28" s="449"/>
      <c r="BQ28" s="449"/>
      <c r="BR28" s="449"/>
      <c r="BS28" s="449"/>
      <c r="BT28" s="449"/>
      <c r="BU28" s="450"/>
      <c r="BV28" s="448">
        <v>2438262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10</v>
      </c>
      <c r="M29" s="373"/>
      <c r="N29" s="373"/>
      <c r="O29" s="373"/>
      <c r="P29" s="374"/>
      <c r="Q29" s="372">
        <v>1960</v>
      </c>
      <c r="R29" s="373"/>
      <c r="S29" s="373"/>
      <c r="T29" s="373"/>
      <c r="U29" s="373"/>
      <c r="V29" s="374"/>
      <c r="W29" s="463"/>
      <c r="X29" s="464"/>
      <c r="Y29" s="465"/>
      <c r="Z29" s="375" t="s">
        <v>190</v>
      </c>
      <c r="AA29" s="376"/>
      <c r="AB29" s="376"/>
      <c r="AC29" s="376"/>
      <c r="AD29" s="376"/>
      <c r="AE29" s="376"/>
      <c r="AF29" s="376"/>
      <c r="AG29" s="377"/>
      <c r="AH29" s="372">
        <v>95</v>
      </c>
      <c r="AI29" s="373"/>
      <c r="AJ29" s="373"/>
      <c r="AK29" s="373"/>
      <c r="AL29" s="374"/>
      <c r="AM29" s="372">
        <v>273257</v>
      </c>
      <c r="AN29" s="373"/>
      <c r="AO29" s="373"/>
      <c r="AP29" s="373"/>
      <c r="AQ29" s="373"/>
      <c r="AR29" s="374"/>
      <c r="AS29" s="372">
        <v>2876</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1080648</v>
      </c>
      <c r="BO29" s="420"/>
      <c r="BP29" s="420"/>
      <c r="BQ29" s="420"/>
      <c r="BR29" s="420"/>
      <c r="BS29" s="420"/>
      <c r="BT29" s="420"/>
      <c r="BU29" s="421"/>
      <c r="BV29" s="419">
        <v>880025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94.5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1510500</v>
      </c>
      <c r="BO30" s="454"/>
      <c r="BP30" s="454"/>
      <c r="BQ30" s="454"/>
      <c r="BR30" s="454"/>
      <c r="BS30" s="454"/>
      <c r="BT30" s="454"/>
      <c r="BU30" s="455"/>
      <c r="BV30" s="453">
        <v>1444546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岩手県市町村総合事務組合（一般会計）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岩手県市町村総合事務組合（特別会計）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気仙広域連合（一般会計）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気仙広域連合（特別会計）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大船渡地区消防組合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大船渡地区環境衛生組合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岩手沿岸南部広域環境組合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岩手県後期高齢者医療広域連合（一般会計）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岩手県後期高齢者医療広域連合（特別会計）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SZbbZ02nGvQSpDYBKk/6eWwqZDF2yU8zkdpssvXOnvYgRutQuR+aO4T09dCfR93Nt/JAftRvJHhQoTuSpk52A==" saltValue="nrt4XOb+5pT0+dAWeR8t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P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661352</v>
      </c>
      <c r="S5" s="677"/>
      <c r="T5" s="677"/>
      <c r="U5" s="677"/>
      <c r="V5" s="677"/>
      <c r="W5" s="677"/>
      <c r="X5" s="677"/>
      <c r="Y5" s="702"/>
      <c r="Z5" s="715">
        <v>12.5</v>
      </c>
      <c r="AA5" s="715"/>
      <c r="AB5" s="715"/>
      <c r="AC5" s="715"/>
      <c r="AD5" s="716">
        <v>661352</v>
      </c>
      <c r="AE5" s="716"/>
      <c r="AF5" s="716"/>
      <c r="AG5" s="716"/>
      <c r="AH5" s="716"/>
      <c r="AI5" s="716"/>
      <c r="AJ5" s="716"/>
      <c r="AK5" s="716"/>
      <c r="AL5" s="703">
        <v>19.2</v>
      </c>
      <c r="AM5" s="685"/>
      <c r="AN5" s="685"/>
      <c r="AO5" s="704"/>
      <c r="AP5" s="679" t="s">
        <v>230</v>
      </c>
      <c r="AQ5" s="680"/>
      <c r="AR5" s="680"/>
      <c r="AS5" s="680"/>
      <c r="AT5" s="680"/>
      <c r="AU5" s="680"/>
      <c r="AV5" s="680"/>
      <c r="AW5" s="680"/>
      <c r="AX5" s="680"/>
      <c r="AY5" s="680"/>
      <c r="AZ5" s="680"/>
      <c r="BA5" s="680"/>
      <c r="BB5" s="680"/>
      <c r="BC5" s="680"/>
      <c r="BD5" s="680"/>
      <c r="BE5" s="680"/>
      <c r="BF5" s="681"/>
      <c r="BG5" s="621">
        <v>661352</v>
      </c>
      <c r="BH5" s="622"/>
      <c r="BI5" s="622"/>
      <c r="BJ5" s="622"/>
      <c r="BK5" s="622"/>
      <c r="BL5" s="622"/>
      <c r="BM5" s="622"/>
      <c r="BN5" s="623"/>
      <c r="BO5" s="659">
        <v>100</v>
      </c>
      <c r="BP5" s="659"/>
      <c r="BQ5" s="659"/>
      <c r="BR5" s="659"/>
      <c r="BS5" s="660" t="s">
        <v>131</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83460</v>
      </c>
      <c r="S6" s="622"/>
      <c r="T6" s="622"/>
      <c r="U6" s="622"/>
      <c r="V6" s="622"/>
      <c r="W6" s="622"/>
      <c r="X6" s="622"/>
      <c r="Y6" s="623"/>
      <c r="Z6" s="659">
        <v>1.6</v>
      </c>
      <c r="AA6" s="659"/>
      <c r="AB6" s="659"/>
      <c r="AC6" s="659"/>
      <c r="AD6" s="660">
        <v>83460</v>
      </c>
      <c r="AE6" s="660"/>
      <c r="AF6" s="660"/>
      <c r="AG6" s="660"/>
      <c r="AH6" s="660"/>
      <c r="AI6" s="660"/>
      <c r="AJ6" s="660"/>
      <c r="AK6" s="660"/>
      <c r="AL6" s="624">
        <v>2.4</v>
      </c>
      <c r="AM6" s="625"/>
      <c r="AN6" s="625"/>
      <c r="AO6" s="661"/>
      <c r="AP6" s="618" t="s">
        <v>235</v>
      </c>
      <c r="AQ6" s="619"/>
      <c r="AR6" s="619"/>
      <c r="AS6" s="619"/>
      <c r="AT6" s="619"/>
      <c r="AU6" s="619"/>
      <c r="AV6" s="619"/>
      <c r="AW6" s="619"/>
      <c r="AX6" s="619"/>
      <c r="AY6" s="619"/>
      <c r="AZ6" s="619"/>
      <c r="BA6" s="619"/>
      <c r="BB6" s="619"/>
      <c r="BC6" s="619"/>
      <c r="BD6" s="619"/>
      <c r="BE6" s="619"/>
      <c r="BF6" s="620"/>
      <c r="BG6" s="621">
        <v>661352</v>
      </c>
      <c r="BH6" s="622"/>
      <c r="BI6" s="622"/>
      <c r="BJ6" s="622"/>
      <c r="BK6" s="622"/>
      <c r="BL6" s="622"/>
      <c r="BM6" s="622"/>
      <c r="BN6" s="623"/>
      <c r="BO6" s="659">
        <v>100</v>
      </c>
      <c r="BP6" s="659"/>
      <c r="BQ6" s="659"/>
      <c r="BR6" s="659"/>
      <c r="BS6" s="660" t="s">
        <v>131</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67966</v>
      </c>
      <c r="CS6" s="622"/>
      <c r="CT6" s="622"/>
      <c r="CU6" s="622"/>
      <c r="CV6" s="622"/>
      <c r="CW6" s="622"/>
      <c r="CX6" s="622"/>
      <c r="CY6" s="623"/>
      <c r="CZ6" s="703">
        <v>1.3</v>
      </c>
      <c r="DA6" s="685"/>
      <c r="DB6" s="685"/>
      <c r="DC6" s="705"/>
      <c r="DD6" s="627" t="s">
        <v>237</v>
      </c>
      <c r="DE6" s="622"/>
      <c r="DF6" s="622"/>
      <c r="DG6" s="622"/>
      <c r="DH6" s="622"/>
      <c r="DI6" s="622"/>
      <c r="DJ6" s="622"/>
      <c r="DK6" s="622"/>
      <c r="DL6" s="622"/>
      <c r="DM6" s="622"/>
      <c r="DN6" s="622"/>
      <c r="DO6" s="622"/>
      <c r="DP6" s="623"/>
      <c r="DQ6" s="627">
        <v>67966</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127</v>
      </c>
      <c r="S7" s="622"/>
      <c r="T7" s="622"/>
      <c r="U7" s="622"/>
      <c r="V7" s="622"/>
      <c r="W7" s="622"/>
      <c r="X7" s="622"/>
      <c r="Y7" s="623"/>
      <c r="Z7" s="659">
        <v>0</v>
      </c>
      <c r="AA7" s="659"/>
      <c r="AB7" s="659"/>
      <c r="AC7" s="659"/>
      <c r="AD7" s="660">
        <v>127</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176833</v>
      </c>
      <c r="BH7" s="622"/>
      <c r="BI7" s="622"/>
      <c r="BJ7" s="622"/>
      <c r="BK7" s="622"/>
      <c r="BL7" s="622"/>
      <c r="BM7" s="622"/>
      <c r="BN7" s="623"/>
      <c r="BO7" s="659">
        <v>26.7</v>
      </c>
      <c r="BP7" s="659"/>
      <c r="BQ7" s="659"/>
      <c r="BR7" s="659"/>
      <c r="BS7" s="660" t="s">
        <v>237</v>
      </c>
      <c r="BT7" s="660"/>
      <c r="BU7" s="660"/>
      <c r="BV7" s="660"/>
      <c r="BW7" s="660"/>
      <c r="BX7" s="660"/>
      <c r="BY7" s="660"/>
      <c r="BZ7" s="660"/>
      <c r="CA7" s="660"/>
      <c r="CB7" s="700"/>
      <c r="CD7" s="618" t="s">
        <v>240</v>
      </c>
      <c r="CE7" s="619"/>
      <c r="CF7" s="619"/>
      <c r="CG7" s="619"/>
      <c r="CH7" s="619"/>
      <c r="CI7" s="619"/>
      <c r="CJ7" s="619"/>
      <c r="CK7" s="619"/>
      <c r="CL7" s="619"/>
      <c r="CM7" s="619"/>
      <c r="CN7" s="619"/>
      <c r="CO7" s="619"/>
      <c r="CP7" s="619"/>
      <c r="CQ7" s="620"/>
      <c r="CR7" s="621">
        <v>1328416</v>
      </c>
      <c r="CS7" s="622"/>
      <c r="CT7" s="622"/>
      <c r="CU7" s="622"/>
      <c r="CV7" s="622"/>
      <c r="CW7" s="622"/>
      <c r="CX7" s="622"/>
      <c r="CY7" s="623"/>
      <c r="CZ7" s="659">
        <v>25.6</v>
      </c>
      <c r="DA7" s="659"/>
      <c r="DB7" s="659"/>
      <c r="DC7" s="659"/>
      <c r="DD7" s="627">
        <v>189421</v>
      </c>
      <c r="DE7" s="622"/>
      <c r="DF7" s="622"/>
      <c r="DG7" s="622"/>
      <c r="DH7" s="622"/>
      <c r="DI7" s="622"/>
      <c r="DJ7" s="622"/>
      <c r="DK7" s="622"/>
      <c r="DL7" s="622"/>
      <c r="DM7" s="622"/>
      <c r="DN7" s="622"/>
      <c r="DO7" s="622"/>
      <c r="DP7" s="623"/>
      <c r="DQ7" s="627">
        <v>1058282</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995</v>
      </c>
      <c r="S8" s="622"/>
      <c r="T8" s="622"/>
      <c r="U8" s="622"/>
      <c r="V8" s="622"/>
      <c r="W8" s="622"/>
      <c r="X8" s="622"/>
      <c r="Y8" s="623"/>
      <c r="Z8" s="659">
        <v>0</v>
      </c>
      <c r="AA8" s="659"/>
      <c r="AB8" s="659"/>
      <c r="AC8" s="659"/>
      <c r="AD8" s="660">
        <v>995</v>
      </c>
      <c r="AE8" s="660"/>
      <c r="AF8" s="660"/>
      <c r="AG8" s="660"/>
      <c r="AH8" s="660"/>
      <c r="AI8" s="660"/>
      <c r="AJ8" s="660"/>
      <c r="AK8" s="660"/>
      <c r="AL8" s="624">
        <v>0</v>
      </c>
      <c r="AM8" s="625"/>
      <c r="AN8" s="625"/>
      <c r="AO8" s="661"/>
      <c r="AP8" s="618" t="s">
        <v>242</v>
      </c>
      <c r="AQ8" s="619"/>
      <c r="AR8" s="619"/>
      <c r="AS8" s="619"/>
      <c r="AT8" s="619"/>
      <c r="AU8" s="619"/>
      <c r="AV8" s="619"/>
      <c r="AW8" s="619"/>
      <c r="AX8" s="619"/>
      <c r="AY8" s="619"/>
      <c r="AZ8" s="619"/>
      <c r="BA8" s="619"/>
      <c r="BB8" s="619"/>
      <c r="BC8" s="619"/>
      <c r="BD8" s="619"/>
      <c r="BE8" s="619"/>
      <c r="BF8" s="620"/>
      <c r="BG8" s="621">
        <v>8150</v>
      </c>
      <c r="BH8" s="622"/>
      <c r="BI8" s="622"/>
      <c r="BJ8" s="622"/>
      <c r="BK8" s="622"/>
      <c r="BL8" s="622"/>
      <c r="BM8" s="622"/>
      <c r="BN8" s="623"/>
      <c r="BO8" s="659">
        <v>1.2</v>
      </c>
      <c r="BP8" s="659"/>
      <c r="BQ8" s="659"/>
      <c r="BR8" s="659"/>
      <c r="BS8" s="660" t="s">
        <v>237</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1172740</v>
      </c>
      <c r="CS8" s="622"/>
      <c r="CT8" s="622"/>
      <c r="CU8" s="622"/>
      <c r="CV8" s="622"/>
      <c r="CW8" s="622"/>
      <c r="CX8" s="622"/>
      <c r="CY8" s="623"/>
      <c r="CZ8" s="659">
        <v>22.6</v>
      </c>
      <c r="DA8" s="659"/>
      <c r="DB8" s="659"/>
      <c r="DC8" s="659"/>
      <c r="DD8" s="627">
        <v>1170</v>
      </c>
      <c r="DE8" s="622"/>
      <c r="DF8" s="622"/>
      <c r="DG8" s="622"/>
      <c r="DH8" s="622"/>
      <c r="DI8" s="622"/>
      <c r="DJ8" s="622"/>
      <c r="DK8" s="622"/>
      <c r="DL8" s="622"/>
      <c r="DM8" s="622"/>
      <c r="DN8" s="622"/>
      <c r="DO8" s="622"/>
      <c r="DP8" s="623"/>
      <c r="DQ8" s="627">
        <v>729513</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753</v>
      </c>
      <c r="S9" s="622"/>
      <c r="T9" s="622"/>
      <c r="U9" s="622"/>
      <c r="V9" s="622"/>
      <c r="W9" s="622"/>
      <c r="X9" s="622"/>
      <c r="Y9" s="623"/>
      <c r="Z9" s="659">
        <v>0</v>
      </c>
      <c r="AA9" s="659"/>
      <c r="AB9" s="659"/>
      <c r="AC9" s="659"/>
      <c r="AD9" s="660">
        <v>753</v>
      </c>
      <c r="AE9" s="660"/>
      <c r="AF9" s="660"/>
      <c r="AG9" s="660"/>
      <c r="AH9" s="660"/>
      <c r="AI9" s="660"/>
      <c r="AJ9" s="660"/>
      <c r="AK9" s="660"/>
      <c r="AL9" s="624">
        <v>0</v>
      </c>
      <c r="AM9" s="625"/>
      <c r="AN9" s="625"/>
      <c r="AO9" s="661"/>
      <c r="AP9" s="618" t="s">
        <v>245</v>
      </c>
      <c r="AQ9" s="619"/>
      <c r="AR9" s="619"/>
      <c r="AS9" s="619"/>
      <c r="AT9" s="619"/>
      <c r="AU9" s="619"/>
      <c r="AV9" s="619"/>
      <c r="AW9" s="619"/>
      <c r="AX9" s="619"/>
      <c r="AY9" s="619"/>
      <c r="AZ9" s="619"/>
      <c r="BA9" s="619"/>
      <c r="BB9" s="619"/>
      <c r="BC9" s="619"/>
      <c r="BD9" s="619"/>
      <c r="BE9" s="619"/>
      <c r="BF9" s="620"/>
      <c r="BG9" s="621">
        <v>144658</v>
      </c>
      <c r="BH9" s="622"/>
      <c r="BI9" s="622"/>
      <c r="BJ9" s="622"/>
      <c r="BK9" s="622"/>
      <c r="BL9" s="622"/>
      <c r="BM9" s="622"/>
      <c r="BN9" s="623"/>
      <c r="BO9" s="659">
        <v>21.9</v>
      </c>
      <c r="BP9" s="659"/>
      <c r="BQ9" s="659"/>
      <c r="BR9" s="659"/>
      <c r="BS9" s="660" t="s">
        <v>237</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410043</v>
      </c>
      <c r="CS9" s="622"/>
      <c r="CT9" s="622"/>
      <c r="CU9" s="622"/>
      <c r="CV9" s="622"/>
      <c r="CW9" s="622"/>
      <c r="CX9" s="622"/>
      <c r="CY9" s="623"/>
      <c r="CZ9" s="659">
        <v>7.9</v>
      </c>
      <c r="DA9" s="659"/>
      <c r="DB9" s="659"/>
      <c r="DC9" s="659"/>
      <c r="DD9" s="627">
        <v>6114</v>
      </c>
      <c r="DE9" s="622"/>
      <c r="DF9" s="622"/>
      <c r="DG9" s="622"/>
      <c r="DH9" s="622"/>
      <c r="DI9" s="622"/>
      <c r="DJ9" s="622"/>
      <c r="DK9" s="622"/>
      <c r="DL9" s="622"/>
      <c r="DM9" s="622"/>
      <c r="DN9" s="622"/>
      <c r="DO9" s="622"/>
      <c r="DP9" s="623"/>
      <c r="DQ9" s="627">
        <v>359696</v>
      </c>
      <c r="DR9" s="622"/>
      <c r="DS9" s="622"/>
      <c r="DT9" s="622"/>
      <c r="DU9" s="622"/>
      <c r="DV9" s="622"/>
      <c r="DW9" s="622"/>
      <c r="DX9" s="622"/>
      <c r="DY9" s="622"/>
      <c r="DZ9" s="622"/>
      <c r="EA9" s="622"/>
      <c r="EB9" s="622"/>
      <c r="EC9" s="658"/>
    </row>
    <row r="10" spans="2:143" ht="11.25" customHeight="1" x14ac:dyDescent="0.15">
      <c r="B10" s="618" t="s">
        <v>247</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9191</v>
      </c>
      <c r="BH10" s="622"/>
      <c r="BI10" s="622"/>
      <c r="BJ10" s="622"/>
      <c r="BK10" s="622"/>
      <c r="BL10" s="622"/>
      <c r="BM10" s="622"/>
      <c r="BN10" s="623"/>
      <c r="BO10" s="659">
        <v>1.4</v>
      </c>
      <c r="BP10" s="659"/>
      <c r="BQ10" s="659"/>
      <c r="BR10" s="659"/>
      <c r="BS10" s="660" t="s">
        <v>237</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629</v>
      </c>
      <c r="CS10" s="622"/>
      <c r="CT10" s="622"/>
      <c r="CU10" s="622"/>
      <c r="CV10" s="622"/>
      <c r="CW10" s="622"/>
      <c r="CX10" s="622"/>
      <c r="CY10" s="623"/>
      <c r="CZ10" s="659">
        <v>0</v>
      </c>
      <c r="DA10" s="659"/>
      <c r="DB10" s="659"/>
      <c r="DC10" s="659"/>
      <c r="DD10" s="627" t="s">
        <v>237</v>
      </c>
      <c r="DE10" s="622"/>
      <c r="DF10" s="622"/>
      <c r="DG10" s="622"/>
      <c r="DH10" s="622"/>
      <c r="DI10" s="622"/>
      <c r="DJ10" s="622"/>
      <c r="DK10" s="622"/>
      <c r="DL10" s="622"/>
      <c r="DM10" s="622"/>
      <c r="DN10" s="622"/>
      <c r="DO10" s="622"/>
      <c r="DP10" s="623"/>
      <c r="DQ10" s="627">
        <v>629</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126557</v>
      </c>
      <c r="S11" s="622"/>
      <c r="T11" s="622"/>
      <c r="U11" s="622"/>
      <c r="V11" s="622"/>
      <c r="W11" s="622"/>
      <c r="X11" s="622"/>
      <c r="Y11" s="623"/>
      <c r="Z11" s="624">
        <v>2.4</v>
      </c>
      <c r="AA11" s="625"/>
      <c r="AB11" s="625"/>
      <c r="AC11" s="626"/>
      <c r="AD11" s="627">
        <v>126557</v>
      </c>
      <c r="AE11" s="622"/>
      <c r="AF11" s="622"/>
      <c r="AG11" s="622"/>
      <c r="AH11" s="622"/>
      <c r="AI11" s="622"/>
      <c r="AJ11" s="622"/>
      <c r="AK11" s="623"/>
      <c r="AL11" s="624">
        <v>3.7</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14834</v>
      </c>
      <c r="BH11" s="622"/>
      <c r="BI11" s="622"/>
      <c r="BJ11" s="622"/>
      <c r="BK11" s="622"/>
      <c r="BL11" s="622"/>
      <c r="BM11" s="622"/>
      <c r="BN11" s="623"/>
      <c r="BO11" s="659">
        <v>2.2000000000000002</v>
      </c>
      <c r="BP11" s="659"/>
      <c r="BQ11" s="659"/>
      <c r="BR11" s="659"/>
      <c r="BS11" s="660" t="s">
        <v>237</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308559</v>
      </c>
      <c r="CS11" s="622"/>
      <c r="CT11" s="622"/>
      <c r="CU11" s="622"/>
      <c r="CV11" s="622"/>
      <c r="CW11" s="622"/>
      <c r="CX11" s="622"/>
      <c r="CY11" s="623"/>
      <c r="CZ11" s="659">
        <v>5.9</v>
      </c>
      <c r="DA11" s="659"/>
      <c r="DB11" s="659"/>
      <c r="DC11" s="659"/>
      <c r="DD11" s="627">
        <v>48010</v>
      </c>
      <c r="DE11" s="622"/>
      <c r="DF11" s="622"/>
      <c r="DG11" s="622"/>
      <c r="DH11" s="622"/>
      <c r="DI11" s="622"/>
      <c r="DJ11" s="622"/>
      <c r="DK11" s="622"/>
      <c r="DL11" s="622"/>
      <c r="DM11" s="622"/>
      <c r="DN11" s="622"/>
      <c r="DO11" s="622"/>
      <c r="DP11" s="623"/>
      <c r="DQ11" s="627">
        <v>218147</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59" t="s">
        <v>237</v>
      </c>
      <c r="AA12" s="659"/>
      <c r="AB12" s="659"/>
      <c r="AC12" s="659"/>
      <c r="AD12" s="660" t="s">
        <v>131</v>
      </c>
      <c r="AE12" s="660"/>
      <c r="AF12" s="660"/>
      <c r="AG12" s="660"/>
      <c r="AH12" s="660"/>
      <c r="AI12" s="660"/>
      <c r="AJ12" s="660"/>
      <c r="AK12" s="660"/>
      <c r="AL12" s="624" t="s">
        <v>237</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419357</v>
      </c>
      <c r="BH12" s="622"/>
      <c r="BI12" s="622"/>
      <c r="BJ12" s="622"/>
      <c r="BK12" s="622"/>
      <c r="BL12" s="622"/>
      <c r="BM12" s="622"/>
      <c r="BN12" s="623"/>
      <c r="BO12" s="659">
        <v>63.4</v>
      </c>
      <c r="BP12" s="659"/>
      <c r="BQ12" s="659"/>
      <c r="BR12" s="659"/>
      <c r="BS12" s="660" t="s">
        <v>131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227520</v>
      </c>
      <c r="CS12" s="622"/>
      <c r="CT12" s="622"/>
      <c r="CU12" s="622"/>
      <c r="CV12" s="622"/>
      <c r="CW12" s="622"/>
      <c r="CX12" s="622"/>
      <c r="CY12" s="623"/>
      <c r="CZ12" s="659">
        <v>4.4000000000000004</v>
      </c>
      <c r="DA12" s="659"/>
      <c r="DB12" s="659"/>
      <c r="DC12" s="659"/>
      <c r="DD12" s="627">
        <v>77238</v>
      </c>
      <c r="DE12" s="622"/>
      <c r="DF12" s="622"/>
      <c r="DG12" s="622"/>
      <c r="DH12" s="622"/>
      <c r="DI12" s="622"/>
      <c r="DJ12" s="622"/>
      <c r="DK12" s="622"/>
      <c r="DL12" s="622"/>
      <c r="DM12" s="622"/>
      <c r="DN12" s="622"/>
      <c r="DO12" s="622"/>
      <c r="DP12" s="623"/>
      <c r="DQ12" s="627">
        <v>132199</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414505</v>
      </c>
      <c r="BH13" s="622"/>
      <c r="BI13" s="622"/>
      <c r="BJ13" s="622"/>
      <c r="BK13" s="622"/>
      <c r="BL13" s="622"/>
      <c r="BM13" s="622"/>
      <c r="BN13" s="623"/>
      <c r="BO13" s="659">
        <v>62.7</v>
      </c>
      <c r="BP13" s="659"/>
      <c r="BQ13" s="659"/>
      <c r="BR13" s="659"/>
      <c r="BS13" s="660" t="s">
        <v>131</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328187</v>
      </c>
      <c r="CS13" s="622"/>
      <c r="CT13" s="622"/>
      <c r="CU13" s="622"/>
      <c r="CV13" s="622"/>
      <c r="CW13" s="622"/>
      <c r="CX13" s="622"/>
      <c r="CY13" s="623"/>
      <c r="CZ13" s="659">
        <v>6.3</v>
      </c>
      <c r="DA13" s="659"/>
      <c r="DB13" s="659"/>
      <c r="DC13" s="659"/>
      <c r="DD13" s="627">
        <v>153390</v>
      </c>
      <c r="DE13" s="622"/>
      <c r="DF13" s="622"/>
      <c r="DG13" s="622"/>
      <c r="DH13" s="622"/>
      <c r="DI13" s="622"/>
      <c r="DJ13" s="622"/>
      <c r="DK13" s="622"/>
      <c r="DL13" s="622"/>
      <c r="DM13" s="622"/>
      <c r="DN13" s="622"/>
      <c r="DO13" s="622"/>
      <c r="DP13" s="623"/>
      <c r="DQ13" s="627">
        <v>214800</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42</v>
      </c>
      <c r="S14" s="622"/>
      <c r="T14" s="622"/>
      <c r="U14" s="622"/>
      <c r="V14" s="622"/>
      <c r="W14" s="622"/>
      <c r="X14" s="622"/>
      <c r="Y14" s="623"/>
      <c r="Z14" s="659">
        <v>0</v>
      </c>
      <c r="AA14" s="659"/>
      <c r="AB14" s="659"/>
      <c r="AC14" s="659"/>
      <c r="AD14" s="660">
        <v>42</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19558</v>
      </c>
      <c r="BH14" s="622"/>
      <c r="BI14" s="622"/>
      <c r="BJ14" s="622"/>
      <c r="BK14" s="622"/>
      <c r="BL14" s="622"/>
      <c r="BM14" s="622"/>
      <c r="BN14" s="623"/>
      <c r="BO14" s="659">
        <v>3</v>
      </c>
      <c r="BP14" s="659"/>
      <c r="BQ14" s="659"/>
      <c r="BR14" s="659"/>
      <c r="BS14" s="660" t="s">
        <v>237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230507</v>
      </c>
      <c r="CS14" s="622"/>
      <c r="CT14" s="622"/>
      <c r="CU14" s="622"/>
      <c r="CV14" s="622"/>
      <c r="CW14" s="622"/>
      <c r="CX14" s="622"/>
      <c r="CY14" s="623"/>
      <c r="CZ14" s="659">
        <v>4.4000000000000004</v>
      </c>
      <c r="DA14" s="659"/>
      <c r="DB14" s="659"/>
      <c r="DC14" s="659"/>
      <c r="DD14" s="627">
        <v>25673</v>
      </c>
      <c r="DE14" s="622"/>
      <c r="DF14" s="622"/>
      <c r="DG14" s="622"/>
      <c r="DH14" s="622"/>
      <c r="DI14" s="622"/>
      <c r="DJ14" s="622"/>
      <c r="DK14" s="622"/>
      <c r="DL14" s="622"/>
      <c r="DM14" s="622"/>
      <c r="DN14" s="622"/>
      <c r="DO14" s="622"/>
      <c r="DP14" s="623"/>
      <c r="DQ14" s="627">
        <v>205875</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237</v>
      </c>
      <c r="AA15" s="659"/>
      <c r="AB15" s="659"/>
      <c r="AC15" s="659"/>
      <c r="AD15" s="660" t="s">
        <v>237</v>
      </c>
      <c r="AE15" s="660"/>
      <c r="AF15" s="660"/>
      <c r="AG15" s="660"/>
      <c r="AH15" s="660"/>
      <c r="AI15" s="660"/>
      <c r="AJ15" s="660"/>
      <c r="AK15" s="660"/>
      <c r="AL15" s="624" t="s">
        <v>131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42407</v>
      </c>
      <c r="BH15" s="622"/>
      <c r="BI15" s="622"/>
      <c r="BJ15" s="622"/>
      <c r="BK15" s="622"/>
      <c r="BL15" s="622"/>
      <c r="BM15" s="622"/>
      <c r="BN15" s="623"/>
      <c r="BO15" s="659">
        <v>6.4</v>
      </c>
      <c r="BP15" s="659"/>
      <c r="BQ15" s="659"/>
      <c r="BR15" s="659"/>
      <c r="BS15" s="660" t="s">
        <v>237</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442211</v>
      </c>
      <c r="CS15" s="622"/>
      <c r="CT15" s="622"/>
      <c r="CU15" s="622"/>
      <c r="CV15" s="622"/>
      <c r="CW15" s="622"/>
      <c r="CX15" s="622"/>
      <c r="CY15" s="623"/>
      <c r="CZ15" s="659">
        <v>8.5</v>
      </c>
      <c r="DA15" s="659"/>
      <c r="DB15" s="659"/>
      <c r="DC15" s="659"/>
      <c r="DD15" s="627">
        <v>7937</v>
      </c>
      <c r="DE15" s="622"/>
      <c r="DF15" s="622"/>
      <c r="DG15" s="622"/>
      <c r="DH15" s="622"/>
      <c r="DI15" s="622"/>
      <c r="DJ15" s="622"/>
      <c r="DK15" s="622"/>
      <c r="DL15" s="622"/>
      <c r="DM15" s="622"/>
      <c r="DN15" s="622"/>
      <c r="DO15" s="622"/>
      <c r="DP15" s="623"/>
      <c r="DQ15" s="627">
        <v>378818</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2443</v>
      </c>
      <c r="S16" s="622"/>
      <c r="T16" s="622"/>
      <c r="U16" s="622"/>
      <c r="V16" s="622"/>
      <c r="W16" s="622"/>
      <c r="X16" s="622"/>
      <c r="Y16" s="623"/>
      <c r="Z16" s="659">
        <v>0</v>
      </c>
      <c r="AA16" s="659"/>
      <c r="AB16" s="659"/>
      <c r="AC16" s="659"/>
      <c r="AD16" s="660">
        <v>2443</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v>3197</v>
      </c>
      <c r="BH16" s="622"/>
      <c r="BI16" s="622"/>
      <c r="BJ16" s="622"/>
      <c r="BK16" s="622"/>
      <c r="BL16" s="622"/>
      <c r="BM16" s="622"/>
      <c r="BN16" s="623"/>
      <c r="BO16" s="659">
        <v>0.5</v>
      </c>
      <c r="BP16" s="659"/>
      <c r="BQ16" s="659"/>
      <c r="BR16" s="659"/>
      <c r="BS16" s="660" t="s">
        <v>237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2</v>
      </c>
      <c r="CS16" s="622"/>
      <c r="CT16" s="622"/>
      <c r="CU16" s="622"/>
      <c r="CV16" s="622"/>
      <c r="CW16" s="622"/>
      <c r="CX16" s="622"/>
      <c r="CY16" s="623"/>
      <c r="CZ16" s="659">
        <v>0</v>
      </c>
      <c r="DA16" s="659"/>
      <c r="DB16" s="659"/>
      <c r="DC16" s="659"/>
      <c r="DD16" s="627" t="s">
        <v>237</v>
      </c>
      <c r="DE16" s="622"/>
      <c r="DF16" s="622"/>
      <c r="DG16" s="622"/>
      <c r="DH16" s="622"/>
      <c r="DI16" s="622"/>
      <c r="DJ16" s="622"/>
      <c r="DK16" s="622"/>
      <c r="DL16" s="622"/>
      <c r="DM16" s="622"/>
      <c r="DN16" s="622"/>
      <c r="DO16" s="622"/>
      <c r="DP16" s="623"/>
      <c r="DQ16" s="627">
        <v>2</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7544</v>
      </c>
      <c r="S17" s="622"/>
      <c r="T17" s="622"/>
      <c r="U17" s="622"/>
      <c r="V17" s="622"/>
      <c r="W17" s="622"/>
      <c r="X17" s="622"/>
      <c r="Y17" s="623"/>
      <c r="Z17" s="659">
        <v>0.1</v>
      </c>
      <c r="AA17" s="659"/>
      <c r="AB17" s="659"/>
      <c r="AC17" s="659"/>
      <c r="AD17" s="660">
        <v>7544</v>
      </c>
      <c r="AE17" s="660"/>
      <c r="AF17" s="660"/>
      <c r="AG17" s="660"/>
      <c r="AH17" s="660"/>
      <c r="AI17" s="660"/>
      <c r="AJ17" s="660"/>
      <c r="AK17" s="660"/>
      <c r="AL17" s="624">
        <v>0.2</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237</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670964</v>
      </c>
      <c r="CS17" s="622"/>
      <c r="CT17" s="622"/>
      <c r="CU17" s="622"/>
      <c r="CV17" s="622"/>
      <c r="CW17" s="622"/>
      <c r="CX17" s="622"/>
      <c r="CY17" s="623"/>
      <c r="CZ17" s="659">
        <v>12.9</v>
      </c>
      <c r="DA17" s="659"/>
      <c r="DB17" s="659"/>
      <c r="DC17" s="659"/>
      <c r="DD17" s="627" t="s">
        <v>131</v>
      </c>
      <c r="DE17" s="622"/>
      <c r="DF17" s="622"/>
      <c r="DG17" s="622"/>
      <c r="DH17" s="622"/>
      <c r="DI17" s="622"/>
      <c r="DJ17" s="622"/>
      <c r="DK17" s="622"/>
      <c r="DL17" s="622"/>
      <c r="DM17" s="622"/>
      <c r="DN17" s="622"/>
      <c r="DO17" s="622"/>
      <c r="DP17" s="623"/>
      <c r="DQ17" s="627">
        <v>655426</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1804</v>
      </c>
      <c r="S18" s="622"/>
      <c r="T18" s="622"/>
      <c r="U18" s="622"/>
      <c r="V18" s="622"/>
      <c r="W18" s="622"/>
      <c r="X18" s="622"/>
      <c r="Y18" s="623"/>
      <c r="Z18" s="659">
        <v>0</v>
      </c>
      <c r="AA18" s="659"/>
      <c r="AB18" s="659"/>
      <c r="AC18" s="659"/>
      <c r="AD18" s="660">
        <v>1804</v>
      </c>
      <c r="AE18" s="660"/>
      <c r="AF18" s="660"/>
      <c r="AG18" s="660"/>
      <c r="AH18" s="660"/>
      <c r="AI18" s="660"/>
      <c r="AJ18" s="660"/>
      <c r="AK18" s="660"/>
      <c r="AL18" s="624">
        <v>0.1</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131</v>
      </c>
      <c r="DA18" s="659"/>
      <c r="DB18" s="659"/>
      <c r="DC18" s="659"/>
      <c r="DD18" s="627" t="s">
        <v>237</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1804</v>
      </c>
      <c r="S19" s="622"/>
      <c r="T19" s="622"/>
      <c r="U19" s="622"/>
      <c r="V19" s="622"/>
      <c r="W19" s="622"/>
      <c r="X19" s="622"/>
      <c r="Y19" s="623"/>
      <c r="Z19" s="659">
        <v>0</v>
      </c>
      <c r="AA19" s="659"/>
      <c r="AB19" s="659"/>
      <c r="AC19" s="659"/>
      <c r="AD19" s="660">
        <v>1804</v>
      </c>
      <c r="AE19" s="660"/>
      <c r="AF19" s="660"/>
      <c r="AG19" s="660"/>
      <c r="AH19" s="660"/>
      <c r="AI19" s="660"/>
      <c r="AJ19" s="660"/>
      <c r="AK19" s="660"/>
      <c r="AL19" s="624">
        <v>0.1</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237</v>
      </c>
      <c r="BP19" s="659"/>
      <c r="BQ19" s="659"/>
      <c r="BR19" s="659"/>
      <c r="BS19" s="660" t="s">
        <v>131</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237</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t="s">
        <v>131</v>
      </c>
      <c r="S20" s="622"/>
      <c r="T20" s="622"/>
      <c r="U20" s="622"/>
      <c r="V20" s="622"/>
      <c r="W20" s="622"/>
      <c r="X20" s="622"/>
      <c r="Y20" s="623"/>
      <c r="Z20" s="659" t="s">
        <v>237</v>
      </c>
      <c r="AA20" s="659"/>
      <c r="AB20" s="659"/>
      <c r="AC20" s="659"/>
      <c r="AD20" s="660" t="s">
        <v>131</v>
      </c>
      <c r="AE20" s="660"/>
      <c r="AF20" s="660"/>
      <c r="AG20" s="660"/>
      <c r="AH20" s="660"/>
      <c r="AI20" s="660"/>
      <c r="AJ20" s="660"/>
      <c r="AK20" s="660"/>
      <c r="AL20" s="624" t="s">
        <v>131</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237</v>
      </c>
      <c r="BH20" s="622"/>
      <c r="BI20" s="622"/>
      <c r="BJ20" s="622"/>
      <c r="BK20" s="622"/>
      <c r="BL20" s="622"/>
      <c r="BM20" s="622"/>
      <c r="BN20" s="623"/>
      <c r="BO20" s="659" t="s">
        <v>131</v>
      </c>
      <c r="BP20" s="659"/>
      <c r="BQ20" s="659"/>
      <c r="BR20" s="659"/>
      <c r="BS20" s="660" t="s">
        <v>131</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5187744</v>
      </c>
      <c r="CS20" s="622"/>
      <c r="CT20" s="622"/>
      <c r="CU20" s="622"/>
      <c r="CV20" s="622"/>
      <c r="CW20" s="622"/>
      <c r="CX20" s="622"/>
      <c r="CY20" s="623"/>
      <c r="CZ20" s="659">
        <v>100</v>
      </c>
      <c r="DA20" s="659"/>
      <c r="DB20" s="659"/>
      <c r="DC20" s="659"/>
      <c r="DD20" s="627">
        <v>508953</v>
      </c>
      <c r="DE20" s="622"/>
      <c r="DF20" s="622"/>
      <c r="DG20" s="622"/>
      <c r="DH20" s="622"/>
      <c r="DI20" s="622"/>
      <c r="DJ20" s="622"/>
      <c r="DK20" s="622"/>
      <c r="DL20" s="622"/>
      <c r="DM20" s="622"/>
      <c r="DN20" s="622"/>
      <c r="DO20" s="622"/>
      <c r="DP20" s="623"/>
      <c r="DQ20" s="627">
        <v>4021353</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2718768</v>
      </c>
      <c r="S21" s="622"/>
      <c r="T21" s="622"/>
      <c r="U21" s="622"/>
      <c r="V21" s="622"/>
      <c r="W21" s="622"/>
      <c r="X21" s="622"/>
      <c r="Y21" s="623"/>
      <c r="Z21" s="659">
        <v>51.5</v>
      </c>
      <c r="AA21" s="659"/>
      <c r="AB21" s="659"/>
      <c r="AC21" s="659"/>
      <c r="AD21" s="660">
        <v>2512679</v>
      </c>
      <c r="AE21" s="660"/>
      <c r="AF21" s="660"/>
      <c r="AG21" s="660"/>
      <c r="AH21" s="660"/>
      <c r="AI21" s="660"/>
      <c r="AJ21" s="660"/>
      <c r="AK21" s="660"/>
      <c r="AL21" s="624">
        <v>73.099999999999994</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237</v>
      </c>
      <c r="BH21" s="622"/>
      <c r="BI21" s="622"/>
      <c r="BJ21" s="622"/>
      <c r="BK21" s="622"/>
      <c r="BL21" s="622"/>
      <c r="BM21" s="622"/>
      <c r="BN21" s="623"/>
      <c r="BO21" s="659" t="s">
        <v>237</v>
      </c>
      <c r="BP21" s="659"/>
      <c r="BQ21" s="659"/>
      <c r="BR21" s="659"/>
      <c r="BS21" s="660" t="s">
        <v>237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2512679</v>
      </c>
      <c r="S22" s="622"/>
      <c r="T22" s="622"/>
      <c r="U22" s="622"/>
      <c r="V22" s="622"/>
      <c r="W22" s="622"/>
      <c r="X22" s="622"/>
      <c r="Y22" s="623"/>
      <c r="Z22" s="659">
        <v>47.6</v>
      </c>
      <c r="AA22" s="659"/>
      <c r="AB22" s="659"/>
      <c r="AC22" s="659"/>
      <c r="AD22" s="660">
        <v>2512679</v>
      </c>
      <c r="AE22" s="660"/>
      <c r="AF22" s="660"/>
      <c r="AG22" s="660"/>
      <c r="AH22" s="660"/>
      <c r="AI22" s="660"/>
      <c r="AJ22" s="660"/>
      <c r="AK22" s="660"/>
      <c r="AL22" s="624">
        <v>73.099999999999994</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237</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198410</v>
      </c>
      <c r="S23" s="622"/>
      <c r="T23" s="622"/>
      <c r="U23" s="622"/>
      <c r="V23" s="622"/>
      <c r="W23" s="622"/>
      <c r="X23" s="622"/>
      <c r="Y23" s="623"/>
      <c r="Z23" s="659">
        <v>3.8</v>
      </c>
      <c r="AA23" s="659"/>
      <c r="AB23" s="659"/>
      <c r="AC23" s="659"/>
      <c r="AD23" s="660" t="s">
        <v>131</v>
      </c>
      <c r="AE23" s="660"/>
      <c r="AF23" s="660"/>
      <c r="AG23" s="660"/>
      <c r="AH23" s="660"/>
      <c r="AI23" s="660"/>
      <c r="AJ23" s="660"/>
      <c r="AK23" s="660"/>
      <c r="AL23" s="624" t="s">
        <v>131</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237</v>
      </c>
      <c r="BH23" s="622"/>
      <c r="BI23" s="622"/>
      <c r="BJ23" s="622"/>
      <c r="BK23" s="622"/>
      <c r="BL23" s="622"/>
      <c r="BM23" s="622"/>
      <c r="BN23" s="623"/>
      <c r="BO23" s="659" t="s">
        <v>237</v>
      </c>
      <c r="BP23" s="659"/>
      <c r="BQ23" s="659"/>
      <c r="BR23" s="659"/>
      <c r="BS23" s="660" t="s">
        <v>131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7679</v>
      </c>
      <c r="S24" s="622"/>
      <c r="T24" s="622"/>
      <c r="U24" s="622"/>
      <c r="V24" s="622"/>
      <c r="W24" s="622"/>
      <c r="X24" s="622"/>
      <c r="Y24" s="623"/>
      <c r="Z24" s="659">
        <v>0.1</v>
      </c>
      <c r="AA24" s="659"/>
      <c r="AB24" s="659"/>
      <c r="AC24" s="659"/>
      <c r="AD24" s="660" t="s">
        <v>131</v>
      </c>
      <c r="AE24" s="660"/>
      <c r="AF24" s="660"/>
      <c r="AG24" s="660"/>
      <c r="AH24" s="660"/>
      <c r="AI24" s="660"/>
      <c r="AJ24" s="660"/>
      <c r="AK24" s="660"/>
      <c r="AL24" s="624" t="s">
        <v>237</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237</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2050103</v>
      </c>
      <c r="CS24" s="677"/>
      <c r="CT24" s="677"/>
      <c r="CU24" s="677"/>
      <c r="CV24" s="677"/>
      <c r="CW24" s="677"/>
      <c r="CX24" s="677"/>
      <c r="CY24" s="702"/>
      <c r="CZ24" s="703">
        <v>39.5</v>
      </c>
      <c r="DA24" s="685"/>
      <c r="DB24" s="685"/>
      <c r="DC24" s="705"/>
      <c r="DD24" s="701">
        <v>1719584</v>
      </c>
      <c r="DE24" s="677"/>
      <c r="DF24" s="677"/>
      <c r="DG24" s="677"/>
      <c r="DH24" s="677"/>
      <c r="DI24" s="677"/>
      <c r="DJ24" s="677"/>
      <c r="DK24" s="702"/>
      <c r="DL24" s="701">
        <v>1608224</v>
      </c>
      <c r="DM24" s="677"/>
      <c r="DN24" s="677"/>
      <c r="DO24" s="677"/>
      <c r="DP24" s="677"/>
      <c r="DQ24" s="677"/>
      <c r="DR24" s="677"/>
      <c r="DS24" s="677"/>
      <c r="DT24" s="677"/>
      <c r="DU24" s="677"/>
      <c r="DV24" s="702"/>
      <c r="DW24" s="703">
        <v>46.4</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3603845</v>
      </c>
      <c r="S25" s="622"/>
      <c r="T25" s="622"/>
      <c r="U25" s="622"/>
      <c r="V25" s="622"/>
      <c r="W25" s="622"/>
      <c r="X25" s="622"/>
      <c r="Y25" s="623"/>
      <c r="Z25" s="659">
        <v>68.3</v>
      </c>
      <c r="AA25" s="659"/>
      <c r="AB25" s="659"/>
      <c r="AC25" s="659"/>
      <c r="AD25" s="660">
        <v>3397756</v>
      </c>
      <c r="AE25" s="660"/>
      <c r="AF25" s="660"/>
      <c r="AG25" s="660"/>
      <c r="AH25" s="660"/>
      <c r="AI25" s="660"/>
      <c r="AJ25" s="660"/>
      <c r="AK25" s="660"/>
      <c r="AL25" s="624">
        <v>98.8</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237</v>
      </c>
      <c r="BP25" s="659"/>
      <c r="BQ25" s="659"/>
      <c r="BR25" s="659"/>
      <c r="BS25" s="660" t="s">
        <v>237</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944356</v>
      </c>
      <c r="CS25" s="634"/>
      <c r="CT25" s="634"/>
      <c r="CU25" s="634"/>
      <c r="CV25" s="634"/>
      <c r="CW25" s="634"/>
      <c r="CX25" s="634"/>
      <c r="CY25" s="635"/>
      <c r="CZ25" s="624">
        <v>18.2</v>
      </c>
      <c r="DA25" s="636"/>
      <c r="DB25" s="636"/>
      <c r="DC25" s="637"/>
      <c r="DD25" s="627">
        <v>921293</v>
      </c>
      <c r="DE25" s="634"/>
      <c r="DF25" s="634"/>
      <c r="DG25" s="634"/>
      <c r="DH25" s="634"/>
      <c r="DI25" s="634"/>
      <c r="DJ25" s="634"/>
      <c r="DK25" s="635"/>
      <c r="DL25" s="627">
        <v>843002</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501</v>
      </c>
      <c r="S26" s="622"/>
      <c r="T26" s="622"/>
      <c r="U26" s="622"/>
      <c r="V26" s="622"/>
      <c r="W26" s="622"/>
      <c r="X26" s="622"/>
      <c r="Y26" s="623"/>
      <c r="Z26" s="659">
        <v>0</v>
      </c>
      <c r="AA26" s="659"/>
      <c r="AB26" s="659"/>
      <c r="AC26" s="659"/>
      <c r="AD26" s="660">
        <v>501</v>
      </c>
      <c r="AE26" s="660"/>
      <c r="AF26" s="660"/>
      <c r="AG26" s="660"/>
      <c r="AH26" s="660"/>
      <c r="AI26" s="660"/>
      <c r="AJ26" s="660"/>
      <c r="AK26" s="660"/>
      <c r="AL26" s="624">
        <v>0</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237</v>
      </c>
      <c r="BP26" s="659"/>
      <c r="BQ26" s="659"/>
      <c r="BR26" s="659"/>
      <c r="BS26" s="660" t="s">
        <v>131</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536646</v>
      </c>
      <c r="CS26" s="622"/>
      <c r="CT26" s="622"/>
      <c r="CU26" s="622"/>
      <c r="CV26" s="622"/>
      <c r="CW26" s="622"/>
      <c r="CX26" s="622"/>
      <c r="CY26" s="623"/>
      <c r="CZ26" s="624">
        <v>10.3</v>
      </c>
      <c r="DA26" s="636"/>
      <c r="DB26" s="636"/>
      <c r="DC26" s="637"/>
      <c r="DD26" s="627">
        <v>536014</v>
      </c>
      <c r="DE26" s="622"/>
      <c r="DF26" s="622"/>
      <c r="DG26" s="622"/>
      <c r="DH26" s="622"/>
      <c r="DI26" s="622"/>
      <c r="DJ26" s="622"/>
      <c r="DK26" s="623"/>
      <c r="DL26" s="627" t="s">
        <v>237</v>
      </c>
      <c r="DM26" s="622"/>
      <c r="DN26" s="622"/>
      <c r="DO26" s="622"/>
      <c r="DP26" s="622"/>
      <c r="DQ26" s="622"/>
      <c r="DR26" s="622"/>
      <c r="DS26" s="622"/>
      <c r="DT26" s="622"/>
      <c r="DU26" s="622"/>
      <c r="DV26" s="623"/>
      <c r="DW26" s="624" t="s">
        <v>237</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5515</v>
      </c>
      <c r="S27" s="622"/>
      <c r="T27" s="622"/>
      <c r="U27" s="622"/>
      <c r="V27" s="622"/>
      <c r="W27" s="622"/>
      <c r="X27" s="622"/>
      <c r="Y27" s="623"/>
      <c r="Z27" s="659">
        <v>0.1</v>
      </c>
      <c r="AA27" s="659"/>
      <c r="AB27" s="659"/>
      <c r="AC27" s="659"/>
      <c r="AD27" s="660" t="s">
        <v>237</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661352</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434783</v>
      </c>
      <c r="CS27" s="634"/>
      <c r="CT27" s="634"/>
      <c r="CU27" s="634"/>
      <c r="CV27" s="634"/>
      <c r="CW27" s="634"/>
      <c r="CX27" s="634"/>
      <c r="CY27" s="635"/>
      <c r="CZ27" s="624">
        <v>8.4</v>
      </c>
      <c r="DA27" s="636"/>
      <c r="DB27" s="636"/>
      <c r="DC27" s="637"/>
      <c r="DD27" s="627">
        <v>142865</v>
      </c>
      <c r="DE27" s="634"/>
      <c r="DF27" s="634"/>
      <c r="DG27" s="634"/>
      <c r="DH27" s="634"/>
      <c r="DI27" s="634"/>
      <c r="DJ27" s="634"/>
      <c r="DK27" s="635"/>
      <c r="DL27" s="627">
        <v>109796</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87975</v>
      </c>
      <c r="S28" s="622"/>
      <c r="T28" s="622"/>
      <c r="U28" s="622"/>
      <c r="V28" s="622"/>
      <c r="W28" s="622"/>
      <c r="X28" s="622"/>
      <c r="Y28" s="623"/>
      <c r="Z28" s="659">
        <v>1.7</v>
      </c>
      <c r="AA28" s="659"/>
      <c r="AB28" s="659"/>
      <c r="AC28" s="659"/>
      <c r="AD28" s="660">
        <v>15385</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670964</v>
      </c>
      <c r="CS28" s="622"/>
      <c r="CT28" s="622"/>
      <c r="CU28" s="622"/>
      <c r="CV28" s="622"/>
      <c r="CW28" s="622"/>
      <c r="CX28" s="622"/>
      <c r="CY28" s="623"/>
      <c r="CZ28" s="624">
        <v>12.9</v>
      </c>
      <c r="DA28" s="636"/>
      <c r="DB28" s="636"/>
      <c r="DC28" s="637"/>
      <c r="DD28" s="627">
        <v>655426</v>
      </c>
      <c r="DE28" s="622"/>
      <c r="DF28" s="622"/>
      <c r="DG28" s="622"/>
      <c r="DH28" s="622"/>
      <c r="DI28" s="622"/>
      <c r="DJ28" s="622"/>
      <c r="DK28" s="623"/>
      <c r="DL28" s="627">
        <v>655426</v>
      </c>
      <c r="DM28" s="622"/>
      <c r="DN28" s="622"/>
      <c r="DO28" s="622"/>
      <c r="DP28" s="622"/>
      <c r="DQ28" s="622"/>
      <c r="DR28" s="622"/>
      <c r="DS28" s="622"/>
      <c r="DT28" s="622"/>
      <c r="DU28" s="622"/>
      <c r="DV28" s="623"/>
      <c r="DW28" s="624">
        <v>18.899999999999999</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2743</v>
      </c>
      <c r="S29" s="622"/>
      <c r="T29" s="622"/>
      <c r="U29" s="622"/>
      <c r="V29" s="622"/>
      <c r="W29" s="622"/>
      <c r="X29" s="622"/>
      <c r="Y29" s="623"/>
      <c r="Z29" s="659">
        <v>0.1</v>
      </c>
      <c r="AA29" s="659"/>
      <c r="AB29" s="659"/>
      <c r="AC29" s="659"/>
      <c r="AD29" s="660">
        <v>338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71</v>
      </c>
      <c r="CG29" s="619"/>
      <c r="CH29" s="619"/>
      <c r="CI29" s="619"/>
      <c r="CJ29" s="619"/>
      <c r="CK29" s="619"/>
      <c r="CL29" s="619"/>
      <c r="CM29" s="619"/>
      <c r="CN29" s="619"/>
      <c r="CO29" s="619"/>
      <c r="CP29" s="619"/>
      <c r="CQ29" s="620"/>
      <c r="CR29" s="621">
        <v>670964</v>
      </c>
      <c r="CS29" s="634"/>
      <c r="CT29" s="634"/>
      <c r="CU29" s="634"/>
      <c r="CV29" s="634"/>
      <c r="CW29" s="634"/>
      <c r="CX29" s="634"/>
      <c r="CY29" s="635"/>
      <c r="CZ29" s="624">
        <v>12.9</v>
      </c>
      <c r="DA29" s="636"/>
      <c r="DB29" s="636"/>
      <c r="DC29" s="637"/>
      <c r="DD29" s="627">
        <v>655426</v>
      </c>
      <c r="DE29" s="634"/>
      <c r="DF29" s="634"/>
      <c r="DG29" s="634"/>
      <c r="DH29" s="634"/>
      <c r="DI29" s="634"/>
      <c r="DJ29" s="634"/>
      <c r="DK29" s="635"/>
      <c r="DL29" s="627">
        <v>655426</v>
      </c>
      <c r="DM29" s="634"/>
      <c r="DN29" s="634"/>
      <c r="DO29" s="634"/>
      <c r="DP29" s="634"/>
      <c r="DQ29" s="634"/>
      <c r="DR29" s="634"/>
      <c r="DS29" s="634"/>
      <c r="DT29" s="634"/>
      <c r="DU29" s="634"/>
      <c r="DV29" s="635"/>
      <c r="DW29" s="624">
        <v>18.899999999999999</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473595</v>
      </c>
      <c r="S30" s="622"/>
      <c r="T30" s="622"/>
      <c r="U30" s="622"/>
      <c r="V30" s="622"/>
      <c r="W30" s="622"/>
      <c r="X30" s="622"/>
      <c r="Y30" s="623"/>
      <c r="Z30" s="659">
        <v>9</v>
      </c>
      <c r="AA30" s="659"/>
      <c r="AB30" s="659"/>
      <c r="AC30" s="659"/>
      <c r="AD30" s="660" t="s">
        <v>131</v>
      </c>
      <c r="AE30" s="660"/>
      <c r="AF30" s="660"/>
      <c r="AG30" s="660"/>
      <c r="AH30" s="660"/>
      <c r="AI30" s="660"/>
      <c r="AJ30" s="660"/>
      <c r="AK30" s="660"/>
      <c r="AL30" s="624" t="s">
        <v>131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657015</v>
      </c>
      <c r="CS30" s="622"/>
      <c r="CT30" s="622"/>
      <c r="CU30" s="622"/>
      <c r="CV30" s="622"/>
      <c r="CW30" s="622"/>
      <c r="CX30" s="622"/>
      <c r="CY30" s="623"/>
      <c r="CZ30" s="624">
        <v>12.7</v>
      </c>
      <c r="DA30" s="636"/>
      <c r="DB30" s="636"/>
      <c r="DC30" s="637"/>
      <c r="DD30" s="627">
        <v>641784</v>
      </c>
      <c r="DE30" s="622"/>
      <c r="DF30" s="622"/>
      <c r="DG30" s="622"/>
      <c r="DH30" s="622"/>
      <c r="DI30" s="622"/>
      <c r="DJ30" s="622"/>
      <c r="DK30" s="623"/>
      <c r="DL30" s="627">
        <v>641784</v>
      </c>
      <c r="DM30" s="622"/>
      <c r="DN30" s="622"/>
      <c r="DO30" s="622"/>
      <c r="DP30" s="622"/>
      <c r="DQ30" s="622"/>
      <c r="DR30" s="622"/>
      <c r="DS30" s="622"/>
      <c r="DT30" s="622"/>
      <c r="DU30" s="622"/>
      <c r="DV30" s="623"/>
      <c r="DW30" s="624">
        <v>18.5</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237</v>
      </c>
      <c r="AA31" s="659"/>
      <c r="AB31" s="659"/>
      <c r="AC31" s="659"/>
      <c r="AD31" s="660" t="s">
        <v>131</v>
      </c>
      <c r="AE31" s="660"/>
      <c r="AF31" s="660"/>
      <c r="AG31" s="660"/>
      <c r="AH31" s="660"/>
      <c r="AI31" s="660"/>
      <c r="AJ31" s="660"/>
      <c r="AK31" s="660"/>
      <c r="AL31" s="624" t="s">
        <v>131</v>
      </c>
      <c r="AM31" s="625"/>
      <c r="AN31" s="625"/>
      <c r="AO31" s="661"/>
      <c r="AP31" s="693" t="s">
        <v>313</v>
      </c>
      <c r="AQ31" s="694"/>
      <c r="AR31" s="694"/>
      <c r="AS31" s="694"/>
      <c r="AT31" s="695" t="s">
        <v>314</v>
      </c>
      <c r="AU31" s="218"/>
      <c r="AV31" s="218"/>
      <c r="AW31" s="218"/>
      <c r="AX31" s="679" t="s">
        <v>190</v>
      </c>
      <c r="AY31" s="680"/>
      <c r="AZ31" s="680"/>
      <c r="BA31" s="680"/>
      <c r="BB31" s="680"/>
      <c r="BC31" s="680"/>
      <c r="BD31" s="680"/>
      <c r="BE31" s="680"/>
      <c r="BF31" s="681"/>
      <c r="BG31" s="683">
        <v>99.6</v>
      </c>
      <c r="BH31" s="684"/>
      <c r="BI31" s="684"/>
      <c r="BJ31" s="684"/>
      <c r="BK31" s="684"/>
      <c r="BL31" s="684"/>
      <c r="BM31" s="685">
        <v>97.6</v>
      </c>
      <c r="BN31" s="684"/>
      <c r="BO31" s="684"/>
      <c r="BP31" s="684"/>
      <c r="BQ31" s="686"/>
      <c r="BR31" s="683">
        <v>99.6</v>
      </c>
      <c r="BS31" s="684"/>
      <c r="BT31" s="684"/>
      <c r="BU31" s="684"/>
      <c r="BV31" s="684"/>
      <c r="BW31" s="684"/>
      <c r="BX31" s="685">
        <v>96.9</v>
      </c>
      <c r="BY31" s="684"/>
      <c r="BZ31" s="684"/>
      <c r="CA31" s="684"/>
      <c r="CB31" s="686"/>
      <c r="CD31" s="642"/>
      <c r="CE31" s="643"/>
      <c r="CF31" s="618" t="s">
        <v>315</v>
      </c>
      <c r="CG31" s="619"/>
      <c r="CH31" s="619"/>
      <c r="CI31" s="619"/>
      <c r="CJ31" s="619"/>
      <c r="CK31" s="619"/>
      <c r="CL31" s="619"/>
      <c r="CM31" s="619"/>
      <c r="CN31" s="619"/>
      <c r="CO31" s="619"/>
      <c r="CP31" s="619"/>
      <c r="CQ31" s="620"/>
      <c r="CR31" s="621">
        <v>13949</v>
      </c>
      <c r="CS31" s="634"/>
      <c r="CT31" s="634"/>
      <c r="CU31" s="634"/>
      <c r="CV31" s="634"/>
      <c r="CW31" s="634"/>
      <c r="CX31" s="634"/>
      <c r="CY31" s="635"/>
      <c r="CZ31" s="624">
        <v>0.3</v>
      </c>
      <c r="DA31" s="636"/>
      <c r="DB31" s="636"/>
      <c r="DC31" s="637"/>
      <c r="DD31" s="627">
        <v>13642</v>
      </c>
      <c r="DE31" s="634"/>
      <c r="DF31" s="634"/>
      <c r="DG31" s="634"/>
      <c r="DH31" s="634"/>
      <c r="DI31" s="634"/>
      <c r="DJ31" s="634"/>
      <c r="DK31" s="635"/>
      <c r="DL31" s="627">
        <v>13642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231109</v>
      </c>
      <c r="S32" s="622"/>
      <c r="T32" s="622"/>
      <c r="U32" s="622"/>
      <c r="V32" s="622"/>
      <c r="W32" s="622"/>
      <c r="X32" s="622"/>
      <c r="Y32" s="623"/>
      <c r="Z32" s="659">
        <v>4.4000000000000004</v>
      </c>
      <c r="AA32" s="659"/>
      <c r="AB32" s="659"/>
      <c r="AC32" s="659"/>
      <c r="AD32" s="660" t="s">
        <v>237</v>
      </c>
      <c r="AE32" s="660"/>
      <c r="AF32" s="660"/>
      <c r="AG32" s="660"/>
      <c r="AH32" s="660"/>
      <c r="AI32" s="660"/>
      <c r="AJ32" s="660"/>
      <c r="AK32" s="660"/>
      <c r="AL32" s="624" t="s">
        <v>131</v>
      </c>
      <c r="AM32" s="625"/>
      <c r="AN32" s="625"/>
      <c r="AO32" s="661"/>
      <c r="AP32" s="662"/>
      <c r="AQ32" s="663"/>
      <c r="AR32" s="663"/>
      <c r="AS32" s="663"/>
      <c r="AT32" s="696"/>
      <c r="AU32" s="214" t="s">
        <v>317</v>
      </c>
      <c r="AX32" s="618" t="s">
        <v>318</v>
      </c>
      <c r="AY32" s="619"/>
      <c r="AZ32" s="619"/>
      <c r="BA32" s="619"/>
      <c r="BB32" s="619"/>
      <c r="BC32" s="619"/>
      <c r="BD32" s="619"/>
      <c r="BE32" s="619"/>
      <c r="BF32" s="620"/>
      <c r="BG32" s="687">
        <v>99.6</v>
      </c>
      <c r="BH32" s="634"/>
      <c r="BI32" s="634"/>
      <c r="BJ32" s="634"/>
      <c r="BK32" s="634"/>
      <c r="BL32" s="634"/>
      <c r="BM32" s="625">
        <v>99</v>
      </c>
      <c r="BN32" s="634"/>
      <c r="BO32" s="634"/>
      <c r="BP32" s="634"/>
      <c r="BQ32" s="657"/>
      <c r="BR32" s="687">
        <v>99.6</v>
      </c>
      <c r="BS32" s="634"/>
      <c r="BT32" s="634"/>
      <c r="BU32" s="634"/>
      <c r="BV32" s="634"/>
      <c r="BW32" s="634"/>
      <c r="BX32" s="625">
        <v>99</v>
      </c>
      <c r="BY32" s="634"/>
      <c r="BZ32" s="634"/>
      <c r="CA32" s="634"/>
      <c r="CB32" s="657"/>
      <c r="CD32" s="644"/>
      <c r="CE32" s="645"/>
      <c r="CF32" s="618" t="s">
        <v>319</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237</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65115</v>
      </c>
      <c r="S33" s="622"/>
      <c r="T33" s="622"/>
      <c r="U33" s="622"/>
      <c r="V33" s="622"/>
      <c r="W33" s="622"/>
      <c r="X33" s="622"/>
      <c r="Y33" s="623"/>
      <c r="Z33" s="659">
        <v>1.2</v>
      </c>
      <c r="AA33" s="659"/>
      <c r="AB33" s="659"/>
      <c r="AC33" s="659"/>
      <c r="AD33" s="660">
        <v>21511</v>
      </c>
      <c r="AE33" s="660"/>
      <c r="AF33" s="660"/>
      <c r="AG33" s="660"/>
      <c r="AH33" s="660"/>
      <c r="AI33" s="660"/>
      <c r="AJ33" s="660"/>
      <c r="AK33" s="660"/>
      <c r="AL33" s="624">
        <v>0.6</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99.6</v>
      </c>
      <c r="BH33" s="606"/>
      <c r="BI33" s="606"/>
      <c r="BJ33" s="606"/>
      <c r="BK33" s="606"/>
      <c r="BL33" s="606"/>
      <c r="BM33" s="652">
        <v>96.8</v>
      </c>
      <c r="BN33" s="606"/>
      <c r="BO33" s="606"/>
      <c r="BP33" s="606"/>
      <c r="BQ33" s="669"/>
      <c r="BR33" s="682">
        <v>99.5</v>
      </c>
      <c r="BS33" s="606"/>
      <c r="BT33" s="606"/>
      <c r="BU33" s="606"/>
      <c r="BV33" s="606"/>
      <c r="BW33" s="606"/>
      <c r="BX33" s="652">
        <v>94.8</v>
      </c>
      <c r="BY33" s="606"/>
      <c r="BZ33" s="606"/>
      <c r="CA33" s="606"/>
      <c r="CB33" s="669"/>
      <c r="CD33" s="618" t="s">
        <v>322</v>
      </c>
      <c r="CE33" s="619"/>
      <c r="CF33" s="619"/>
      <c r="CG33" s="619"/>
      <c r="CH33" s="619"/>
      <c r="CI33" s="619"/>
      <c r="CJ33" s="619"/>
      <c r="CK33" s="619"/>
      <c r="CL33" s="619"/>
      <c r="CM33" s="619"/>
      <c r="CN33" s="619"/>
      <c r="CO33" s="619"/>
      <c r="CP33" s="619"/>
      <c r="CQ33" s="620"/>
      <c r="CR33" s="621">
        <v>2628686</v>
      </c>
      <c r="CS33" s="634"/>
      <c r="CT33" s="634"/>
      <c r="CU33" s="634"/>
      <c r="CV33" s="634"/>
      <c r="CW33" s="634"/>
      <c r="CX33" s="634"/>
      <c r="CY33" s="635"/>
      <c r="CZ33" s="624">
        <v>50.7</v>
      </c>
      <c r="DA33" s="636"/>
      <c r="DB33" s="636"/>
      <c r="DC33" s="637"/>
      <c r="DD33" s="627">
        <v>2176200</v>
      </c>
      <c r="DE33" s="634"/>
      <c r="DF33" s="634"/>
      <c r="DG33" s="634"/>
      <c r="DH33" s="634"/>
      <c r="DI33" s="634"/>
      <c r="DJ33" s="634"/>
      <c r="DK33" s="635"/>
      <c r="DL33" s="627">
        <v>1191785</v>
      </c>
      <c r="DM33" s="634"/>
      <c r="DN33" s="634"/>
      <c r="DO33" s="634"/>
      <c r="DP33" s="634"/>
      <c r="DQ33" s="634"/>
      <c r="DR33" s="634"/>
      <c r="DS33" s="634"/>
      <c r="DT33" s="634"/>
      <c r="DU33" s="634"/>
      <c r="DV33" s="635"/>
      <c r="DW33" s="624">
        <v>34.4</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32604</v>
      </c>
      <c r="S34" s="622"/>
      <c r="T34" s="622"/>
      <c r="U34" s="622"/>
      <c r="V34" s="622"/>
      <c r="W34" s="622"/>
      <c r="X34" s="622"/>
      <c r="Y34" s="623"/>
      <c r="Z34" s="659">
        <v>0.6</v>
      </c>
      <c r="AA34" s="659"/>
      <c r="AB34" s="659"/>
      <c r="AC34" s="659"/>
      <c r="AD34" s="660" t="s">
        <v>237</v>
      </c>
      <c r="AE34" s="660"/>
      <c r="AF34" s="660"/>
      <c r="AG34" s="660"/>
      <c r="AH34" s="660"/>
      <c r="AI34" s="660"/>
      <c r="AJ34" s="660"/>
      <c r="AK34" s="660"/>
      <c r="AL34" s="624" t="s">
        <v>237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948917</v>
      </c>
      <c r="CS34" s="622"/>
      <c r="CT34" s="622"/>
      <c r="CU34" s="622"/>
      <c r="CV34" s="622"/>
      <c r="CW34" s="622"/>
      <c r="CX34" s="622"/>
      <c r="CY34" s="623"/>
      <c r="CZ34" s="624">
        <v>18.3</v>
      </c>
      <c r="DA34" s="636"/>
      <c r="DB34" s="636"/>
      <c r="DC34" s="637"/>
      <c r="DD34" s="627">
        <v>707364</v>
      </c>
      <c r="DE34" s="622"/>
      <c r="DF34" s="622"/>
      <c r="DG34" s="622"/>
      <c r="DH34" s="622"/>
      <c r="DI34" s="622"/>
      <c r="DJ34" s="622"/>
      <c r="DK34" s="623"/>
      <c r="DL34" s="627">
        <v>417257</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203176</v>
      </c>
      <c r="S35" s="622"/>
      <c r="T35" s="622"/>
      <c r="U35" s="622"/>
      <c r="V35" s="622"/>
      <c r="W35" s="622"/>
      <c r="X35" s="622"/>
      <c r="Y35" s="623"/>
      <c r="Z35" s="659">
        <v>3.9</v>
      </c>
      <c r="AA35" s="659"/>
      <c r="AB35" s="659"/>
      <c r="AC35" s="659"/>
      <c r="AD35" s="660" t="s">
        <v>237</v>
      </c>
      <c r="AE35" s="660"/>
      <c r="AF35" s="660"/>
      <c r="AG35" s="660"/>
      <c r="AH35" s="660"/>
      <c r="AI35" s="660"/>
      <c r="AJ35" s="660"/>
      <c r="AK35" s="660"/>
      <c r="AL35" s="624" t="s">
        <v>131</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59868</v>
      </c>
      <c r="CS35" s="634"/>
      <c r="CT35" s="634"/>
      <c r="CU35" s="634"/>
      <c r="CV35" s="634"/>
      <c r="CW35" s="634"/>
      <c r="CX35" s="634"/>
      <c r="CY35" s="635"/>
      <c r="CZ35" s="624">
        <v>1.2</v>
      </c>
      <c r="DA35" s="636"/>
      <c r="DB35" s="636"/>
      <c r="DC35" s="637"/>
      <c r="DD35" s="627">
        <v>55910</v>
      </c>
      <c r="DE35" s="634"/>
      <c r="DF35" s="634"/>
      <c r="DG35" s="634"/>
      <c r="DH35" s="634"/>
      <c r="DI35" s="634"/>
      <c r="DJ35" s="634"/>
      <c r="DK35" s="635"/>
      <c r="DL35" s="627">
        <v>48005</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226400</v>
      </c>
      <c r="S36" s="622"/>
      <c r="T36" s="622"/>
      <c r="U36" s="622"/>
      <c r="V36" s="622"/>
      <c r="W36" s="622"/>
      <c r="X36" s="622"/>
      <c r="Y36" s="623"/>
      <c r="Z36" s="659">
        <v>4.3</v>
      </c>
      <c r="AA36" s="659"/>
      <c r="AB36" s="659"/>
      <c r="AC36" s="659"/>
      <c r="AD36" s="660" t="s">
        <v>237</v>
      </c>
      <c r="AE36" s="660"/>
      <c r="AF36" s="660"/>
      <c r="AG36" s="660"/>
      <c r="AH36" s="660"/>
      <c r="AI36" s="660"/>
      <c r="AJ36" s="660"/>
      <c r="AK36" s="660"/>
      <c r="AL36" s="624" t="s">
        <v>131</v>
      </c>
      <c r="AM36" s="625"/>
      <c r="AN36" s="625"/>
      <c r="AO36" s="661"/>
      <c r="AP36" s="222"/>
      <c r="AQ36" s="670" t="s">
        <v>330</v>
      </c>
      <c r="AR36" s="671"/>
      <c r="AS36" s="671"/>
      <c r="AT36" s="671"/>
      <c r="AU36" s="671"/>
      <c r="AV36" s="671"/>
      <c r="AW36" s="671"/>
      <c r="AX36" s="671"/>
      <c r="AY36" s="672"/>
      <c r="AZ36" s="676">
        <v>511360</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74512</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694777</v>
      </c>
      <c r="CS36" s="622"/>
      <c r="CT36" s="622"/>
      <c r="CU36" s="622"/>
      <c r="CV36" s="622"/>
      <c r="CW36" s="622"/>
      <c r="CX36" s="622"/>
      <c r="CY36" s="623"/>
      <c r="CZ36" s="624">
        <v>13.4</v>
      </c>
      <c r="DA36" s="636"/>
      <c r="DB36" s="636"/>
      <c r="DC36" s="637"/>
      <c r="DD36" s="627">
        <v>573072</v>
      </c>
      <c r="DE36" s="622"/>
      <c r="DF36" s="622"/>
      <c r="DG36" s="622"/>
      <c r="DH36" s="622"/>
      <c r="DI36" s="622"/>
      <c r="DJ36" s="622"/>
      <c r="DK36" s="623"/>
      <c r="DL36" s="627">
        <v>444069</v>
      </c>
      <c r="DM36" s="622"/>
      <c r="DN36" s="622"/>
      <c r="DO36" s="622"/>
      <c r="DP36" s="622"/>
      <c r="DQ36" s="622"/>
      <c r="DR36" s="622"/>
      <c r="DS36" s="622"/>
      <c r="DT36" s="622"/>
      <c r="DU36" s="622"/>
      <c r="DV36" s="623"/>
      <c r="DW36" s="624">
        <v>12.8</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86543</v>
      </c>
      <c r="S37" s="622"/>
      <c r="T37" s="622"/>
      <c r="U37" s="622"/>
      <c r="V37" s="622"/>
      <c r="W37" s="622"/>
      <c r="X37" s="622"/>
      <c r="Y37" s="623"/>
      <c r="Z37" s="659">
        <v>1.6</v>
      </c>
      <c r="AA37" s="659"/>
      <c r="AB37" s="659"/>
      <c r="AC37" s="659"/>
      <c r="AD37" s="660">
        <v>3402</v>
      </c>
      <c r="AE37" s="660"/>
      <c r="AF37" s="660"/>
      <c r="AG37" s="660"/>
      <c r="AH37" s="660"/>
      <c r="AI37" s="660"/>
      <c r="AJ37" s="660"/>
      <c r="AK37" s="660"/>
      <c r="AL37" s="624">
        <v>0.1</v>
      </c>
      <c r="AM37" s="625"/>
      <c r="AN37" s="625"/>
      <c r="AO37" s="661"/>
      <c r="AQ37" s="654" t="s">
        <v>334</v>
      </c>
      <c r="AR37" s="655"/>
      <c r="AS37" s="655"/>
      <c r="AT37" s="655"/>
      <c r="AU37" s="655"/>
      <c r="AV37" s="655"/>
      <c r="AW37" s="655"/>
      <c r="AX37" s="655"/>
      <c r="AY37" s="656"/>
      <c r="AZ37" s="621">
        <v>113226</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63405</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309980</v>
      </c>
      <c r="CS37" s="634"/>
      <c r="CT37" s="634"/>
      <c r="CU37" s="634"/>
      <c r="CV37" s="634"/>
      <c r="CW37" s="634"/>
      <c r="CX37" s="634"/>
      <c r="CY37" s="635"/>
      <c r="CZ37" s="624">
        <v>6</v>
      </c>
      <c r="DA37" s="636"/>
      <c r="DB37" s="636"/>
      <c r="DC37" s="637"/>
      <c r="DD37" s="627">
        <v>306380</v>
      </c>
      <c r="DE37" s="634"/>
      <c r="DF37" s="634"/>
      <c r="DG37" s="634"/>
      <c r="DH37" s="634"/>
      <c r="DI37" s="634"/>
      <c r="DJ37" s="634"/>
      <c r="DK37" s="635"/>
      <c r="DL37" s="627">
        <v>306380</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256649</v>
      </c>
      <c r="S38" s="622"/>
      <c r="T38" s="622"/>
      <c r="U38" s="622"/>
      <c r="V38" s="622"/>
      <c r="W38" s="622"/>
      <c r="X38" s="622"/>
      <c r="Y38" s="623"/>
      <c r="Z38" s="659">
        <v>4.9000000000000004</v>
      </c>
      <c r="AA38" s="659"/>
      <c r="AB38" s="659"/>
      <c r="AC38" s="659"/>
      <c r="AD38" s="660" t="s">
        <v>237</v>
      </c>
      <c r="AE38" s="660"/>
      <c r="AF38" s="660"/>
      <c r="AG38" s="660"/>
      <c r="AH38" s="660"/>
      <c r="AI38" s="660"/>
      <c r="AJ38" s="660"/>
      <c r="AK38" s="660"/>
      <c r="AL38" s="624" t="s">
        <v>131</v>
      </c>
      <c r="AM38" s="625"/>
      <c r="AN38" s="625"/>
      <c r="AO38" s="661"/>
      <c r="AQ38" s="654" t="s">
        <v>338</v>
      </c>
      <c r="AR38" s="655"/>
      <c r="AS38" s="655"/>
      <c r="AT38" s="655"/>
      <c r="AU38" s="655"/>
      <c r="AV38" s="655"/>
      <c r="AW38" s="655"/>
      <c r="AX38" s="655"/>
      <c r="AY38" s="656"/>
      <c r="AZ38" s="621">
        <v>62609</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766</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335525</v>
      </c>
      <c r="CS38" s="622"/>
      <c r="CT38" s="622"/>
      <c r="CU38" s="622"/>
      <c r="CV38" s="622"/>
      <c r="CW38" s="622"/>
      <c r="CX38" s="622"/>
      <c r="CY38" s="623"/>
      <c r="CZ38" s="624">
        <v>6.5</v>
      </c>
      <c r="DA38" s="636"/>
      <c r="DB38" s="636"/>
      <c r="DC38" s="637"/>
      <c r="DD38" s="627">
        <v>282454</v>
      </c>
      <c r="DE38" s="622"/>
      <c r="DF38" s="622"/>
      <c r="DG38" s="622"/>
      <c r="DH38" s="622"/>
      <c r="DI38" s="622"/>
      <c r="DJ38" s="622"/>
      <c r="DK38" s="623"/>
      <c r="DL38" s="627">
        <v>282454</v>
      </c>
      <c r="DM38" s="622"/>
      <c r="DN38" s="622"/>
      <c r="DO38" s="622"/>
      <c r="DP38" s="622"/>
      <c r="DQ38" s="622"/>
      <c r="DR38" s="622"/>
      <c r="DS38" s="622"/>
      <c r="DT38" s="622"/>
      <c r="DU38" s="622"/>
      <c r="DV38" s="623"/>
      <c r="DW38" s="624">
        <v>8.1</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237</v>
      </c>
      <c r="S39" s="622"/>
      <c r="T39" s="622"/>
      <c r="U39" s="622"/>
      <c r="V39" s="622"/>
      <c r="W39" s="622"/>
      <c r="X39" s="622"/>
      <c r="Y39" s="623"/>
      <c r="Z39" s="659" t="s">
        <v>237</v>
      </c>
      <c r="AA39" s="659"/>
      <c r="AB39" s="659"/>
      <c r="AC39" s="659"/>
      <c r="AD39" s="660" t="s">
        <v>237</v>
      </c>
      <c r="AE39" s="660"/>
      <c r="AF39" s="660"/>
      <c r="AG39" s="660"/>
      <c r="AH39" s="660"/>
      <c r="AI39" s="660"/>
      <c r="AJ39" s="660"/>
      <c r="AK39" s="660"/>
      <c r="AL39" s="624" t="s">
        <v>131</v>
      </c>
      <c r="AM39" s="625"/>
      <c r="AN39" s="625"/>
      <c r="AO39" s="661"/>
      <c r="AQ39" s="654" t="s">
        <v>342</v>
      </c>
      <c r="AR39" s="655"/>
      <c r="AS39" s="655"/>
      <c r="AT39" s="655"/>
      <c r="AU39" s="655"/>
      <c r="AV39" s="655"/>
      <c r="AW39" s="655"/>
      <c r="AX39" s="655"/>
      <c r="AY39" s="656"/>
      <c r="AZ39" s="621" t="s">
        <v>131</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1130</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471615</v>
      </c>
      <c r="CS39" s="634"/>
      <c r="CT39" s="634"/>
      <c r="CU39" s="634"/>
      <c r="CV39" s="634"/>
      <c r="CW39" s="634"/>
      <c r="CX39" s="634"/>
      <c r="CY39" s="635"/>
      <c r="CZ39" s="624">
        <v>9.1</v>
      </c>
      <c r="DA39" s="636"/>
      <c r="DB39" s="636"/>
      <c r="DC39" s="637"/>
      <c r="DD39" s="627">
        <v>443416</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27349</v>
      </c>
      <c r="S40" s="622"/>
      <c r="T40" s="622"/>
      <c r="U40" s="622"/>
      <c r="V40" s="622"/>
      <c r="W40" s="622"/>
      <c r="X40" s="622"/>
      <c r="Y40" s="623"/>
      <c r="Z40" s="659">
        <v>0.5</v>
      </c>
      <c r="AA40" s="659"/>
      <c r="AB40" s="659"/>
      <c r="AC40" s="659"/>
      <c r="AD40" s="660" t="s">
        <v>237</v>
      </c>
      <c r="AE40" s="660"/>
      <c r="AF40" s="660"/>
      <c r="AG40" s="660"/>
      <c r="AH40" s="660"/>
      <c r="AI40" s="660"/>
      <c r="AJ40" s="660"/>
      <c r="AK40" s="660"/>
      <c r="AL40" s="624" t="s">
        <v>131</v>
      </c>
      <c r="AM40" s="625"/>
      <c r="AN40" s="625"/>
      <c r="AO40" s="661"/>
      <c r="AQ40" s="654" t="s">
        <v>346</v>
      </c>
      <c r="AR40" s="655"/>
      <c r="AS40" s="655"/>
      <c r="AT40" s="655"/>
      <c r="AU40" s="655"/>
      <c r="AV40" s="655"/>
      <c r="AW40" s="655"/>
      <c r="AX40" s="655"/>
      <c r="AY40" s="656"/>
      <c r="AZ40" s="621" t="s">
        <v>237</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87</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117984</v>
      </c>
      <c r="CS40" s="622"/>
      <c r="CT40" s="622"/>
      <c r="CU40" s="622"/>
      <c r="CV40" s="622"/>
      <c r="CW40" s="622"/>
      <c r="CX40" s="622"/>
      <c r="CY40" s="623"/>
      <c r="CZ40" s="624">
        <v>2.2999999999999998</v>
      </c>
      <c r="DA40" s="636"/>
      <c r="DB40" s="636"/>
      <c r="DC40" s="637"/>
      <c r="DD40" s="627">
        <v>113984</v>
      </c>
      <c r="DE40" s="622"/>
      <c r="DF40" s="622"/>
      <c r="DG40" s="622"/>
      <c r="DH40" s="622"/>
      <c r="DI40" s="622"/>
      <c r="DJ40" s="622"/>
      <c r="DK40" s="623"/>
      <c r="DL40" s="627" t="s">
        <v>237</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5275770</v>
      </c>
      <c r="S41" s="646"/>
      <c r="T41" s="646"/>
      <c r="U41" s="646"/>
      <c r="V41" s="646"/>
      <c r="W41" s="646"/>
      <c r="X41" s="646"/>
      <c r="Y41" s="649"/>
      <c r="Z41" s="650">
        <v>100</v>
      </c>
      <c r="AA41" s="650"/>
      <c r="AB41" s="650"/>
      <c r="AC41" s="650"/>
      <c r="AD41" s="651">
        <v>3438893</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73395</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131</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262130</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467</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508955</v>
      </c>
      <c r="CS42" s="634"/>
      <c r="CT42" s="634"/>
      <c r="CU42" s="634"/>
      <c r="CV42" s="634"/>
      <c r="CW42" s="634"/>
      <c r="CX42" s="634"/>
      <c r="CY42" s="635"/>
      <c r="CZ42" s="624">
        <v>9.8000000000000007</v>
      </c>
      <c r="DA42" s="636"/>
      <c r="DB42" s="636"/>
      <c r="DC42" s="637"/>
      <c r="DD42" s="627">
        <v>125569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32317</v>
      </c>
      <c r="CS43" s="634"/>
      <c r="CT43" s="634"/>
      <c r="CU43" s="634"/>
      <c r="CV43" s="634"/>
      <c r="CW43" s="634"/>
      <c r="CX43" s="634"/>
      <c r="CY43" s="635"/>
      <c r="CZ43" s="624">
        <v>0.6</v>
      </c>
      <c r="DA43" s="636"/>
      <c r="DB43" s="636"/>
      <c r="DC43" s="637"/>
      <c r="DD43" s="627">
        <v>32317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508953</v>
      </c>
      <c r="CS44" s="622"/>
      <c r="CT44" s="622"/>
      <c r="CU44" s="622"/>
      <c r="CV44" s="622"/>
      <c r="CW44" s="622"/>
      <c r="CX44" s="622"/>
      <c r="CY44" s="623"/>
      <c r="CZ44" s="624">
        <v>9.8000000000000007</v>
      </c>
      <c r="DA44" s="625"/>
      <c r="DB44" s="625"/>
      <c r="DC44" s="626"/>
      <c r="DD44" s="627">
        <v>125567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149911</v>
      </c>
      <c r="CS45" s="634"/>
      <c r="CT45" s="634"/>
      <c r="CU45" s="634"/>
      <c r="CV45" s="634"/>
      <c r="CW45" s="634"/>
      <c r="CX45" s="634"/>
      <c r="CY45" s="635"/>
      <c r="CZ45" s="624">
        <v>2.9</v>
      </c>
      <c r="DA45" s="636"/>
      <c r="DB45" s="636"/>
      <c r="DC45" s="637"/>
      <c r="DD45" s="627">
        <v>54161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359042</v>
      </c>
      <c r="CS46" s="622"/>
      <c r="CT46" s="622"/>
      <c r="CU46" s="622"/>
      <c r="CV46" s="622"/>
      <c r="CW46" s="622"/>
      <c r="CX46" s="622"/>
      <c r="CY46" s="623"/>
      <c r="CZ46" s="624">
        <v>6.9</v>
      </c>
      <c r="DA46" s="625"/>
      <c r="DB46" s="625"/>
      <c r="DC46" s="626"/>
      <c r="DD46" s="627">
        <v>71406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2</v>
      </c>
      <c r="CS47" s="634"/>
      <c r="CT47" s="634"/>
      <c r="CU47" s="634"/>
      <c r="CV47" s="634"/>
      <c r="CW47" s="634"/>
      <c r="CX47" s="634"/>
      <c r="CY47" s="635"/>
      <c r="CZ47" s="624">
        <v>0</v>
      </c>
      <c r="DA47" s="636"/>
      <c r="DB47" s="636"/>
      <c r="DC47" s="637"/>
      <c r="DD47" s="627">
        <v>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237</v>
      </c>
      <c r="CS48" s="622"/>
      <c r="CT48" s="622"/>
      <c r="CU48" s="622"/>
      <c r="CV48" s="622"/>
      <c r="CW48" s="622"/>
      <c r="CX48" s="622"/>
      <c r="CY48" s="623"/>
      <c r="CZ48" s="624" t="s">
        <v>237</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5187744</v>
      </c>
      <c r="CS49" s="606"/>
      <c r="CT49" s="606"/>
      <c r="CU49" s="606"/>
      <c r="CV49" s="606"/>
      <c r="CW49" s="606"/>
      <c r="CX49" s="606"/>
      <c r="CY49" s="607"/>
      <c r="CZ49" s="608">
        <v>100</v>
      </c>
      <c r="DA49" s="609"/>
      <c r="DB49" s="609"/>
      <c r="DC49" s="610"/>
      <c r="DD49" s="611">
        <v>4021353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nBYVzE9rd2sxl6QKwtsIN9P+hj3YcmM4f8gO+T9nwZ23X7ad4Hb7n8LRzdaZX+Rsk0wbj2k46UlDNlHurvssw==" saltValue="IIBOEwXJf51L+ym/uriN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election activeCell="AP88" sqref="AP88:AY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5276</v>
      </c>
      <c r="R7" s="1103"/>
      <c r="S7" s="1103"/>
      <c r="T7" s="1103"/>
      <c r="U7" s="1103"/>
      <c r="V7" s="1103">
        <v>5188</v>
      </c>
      <c r="W7" s="1103"/>
      <c r="X7" s="1103"/>
      <c r="Y7" s="1103"/>
      <c r="Z7" s="1103"/>
      <c r="AA7" s="1103">
        <v>88</v>
      </c>
      <c r="AB7" s="1103"/>
      <c r="AC7" s="1103"/>
      <c r="AD7" s="1103"/>
      <c r="AE7" s="1104"/>
      <c r="AF7" s="1105">
        <v>87</v>
      </c>
      <c r="AG7" s="1106"/>
      <c r="AH7" s="1106"/>
      <c r="AI7" s="1106"/>
      <c r="AJ7" s="1107"/>
      <c r="AK7" s="1108">
        <v>203</v>
      </c>
      <c r="AL7" s="1109"/>
      <c r="AM7" s="1109"/>
      <c r="AN7" s="1109"/>
      <c r="AO7" s="1109"/>
      <c r="AP7" s="1109">
        <v>5203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5276</v>
      </c>
      <c r="R23" s="1061"/>
      <c r="S23" s="1061"/>
      <c r="T23" s="1061"/>
      <c r="U23" s="1061"/>
      <c r="V23" s="1061">
        <v>5188</v>
      </c>
      <c r="W23" s="1061"/>
      <c r="X23" s="1061"/>
      <c r="Y23" s="1061"/>
      <c r="Z23" s="1061"/>
      <c r="AA23" s="1061">
        <v>88</v>
      </c>
      <c r="AB23" s="1061"/>
      <c r="AC23" s="1061"/>
      <c r="AD23" s="1061"/>
      <c r="AE23" s="1068"/>
      <c r="AF23" s="1069">
        <v>87</v>
      </c>
      <c r="AG23" s="1061"/>
      <c r="AH23" s="1061"/>
      <c r="AI23" s="1061"/>
      <c r="AJ23" s="1070"/>
      <c r="AK23" s="1071"/>
      <c r="AL23" s="1072"/>
      <c r="AM23" s="1072"/>
      <c r="AN23" s="1072"/>
      <c r="AO23" s="1072"/>
      <c r="AP23" s="1061">
        <v>5203</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773</v>
      </c>
      <c r="R28" s="1051"/>
      <c r="S28" s="1051"/>
      <c r="T28" s="1051"/>
      <c r="U28" s="1051"/>
      <c r="V28" s="1051">
        <v>699</v>
      </c>
      <c r="W28" s="1051"/>
      <c r="X28" s="1051"/>
      <c r="Y28" s="1051"/>
      <c r="Z28" s="1051"/>
      <c r="AA28" s="1051">
        <v>74</v>
      </c>
      <c r="AB28" s="1051"/>
      <c r="AC28" s="1051"/>
      <c r="AD28" s="1051"/>
      <c r="AE28" s="1052"/>
      <c r="AF28" s="1053">
        <v>74</v>
      </c>
      <c r="AG28" s="1051"/>
      <c r="AH28" s="1051"/>
      <c r="AI28" s="1051"/>
      <c r="AJ28" s="1054"/>
      <c r="AK28" s="1042">
        <v>54</v>
      </c>
      <c r="AL28" s="1043"/>
      <c r="AM28" s="1043"/>
      <c r="AN28" s="1043"/>
      <c r="AO28" s="1043"/>
      <c r="AP28" s="1043" t="s">
        <v>592</v>
      </c>
      <c r="AQ28" s="1043"/>
      <c r="AR28" s="1043"/>
      <c r="AS28" s="1043"/>
      <c r="AT28" s="1043"/>
      <c r="AU28" s="1043" t="s">
        <v>592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1001</v>
      </c>
      <c r="R29" s="1039"/>
      <c r="S29" s="1039"/>
      <c r="T29" s="1039"/>
      <c r="U29" s="1039"/>
      <c r="V29" s="1039">
        <v>961</v>
      </c>
      <c r="W29" s="1039"/>
      <c r="X29" s="1039"/>
      <c r="Y29" s="1039"/>
      <c r="Z29" s="1039"/>
      <c r="AA29" s="1039">
        <v>40</v>
      </c>
      <c r="AB29" s="1039"/>
      <c r="AC29" s="1039"/>
      <c r="AD29" s="1039"/>
      <c r="AE29" s="1040"/>
      <c r="AF29" s="1035">
        <v>40</v>
      </c>
      <c r="AG29" s="1036"/>
      <c r="AH29" s="1036"/>
      <c r="AI29" s="1036"/>
      <c r="AJ29" s="1037"/>
      <c r="AK29" s="980">
        <v>137</v>
      </c>
      <c r="AL29" s="971"/>
      <c r="AM29" s="971"/>
      <c r="AN29" s="971"/>
      <c r="AO29" s="971"/>
      <c r="AP29" s="971" t="s">
        <v>592</v>
      </c>
      <c r="AQ29" s="971"/>
      <c r="AR29" s="971"/>
      <c r="AS29" s="971"/>
      <c r="AT29" s="971"/>
      <c r="AU29" s="971" t="s">
        <v>592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3</v>
      </c>
      <c r="R30" s="1039"/>
      <c r="S30" s="1039"/>
      <c r="T30" s="1039"/>
      <c r="U30" s="1039"/>
      <c r="V30" s="1039">
        <v>2</v>
      </c>
      <c r="W30" s="1039"/>
      <c r="X30" s="1039"/>
      <c r="Y30" s="1039"/>
      <c r="Z30" s="1039"/>
      <c r="AA30" s="1039">
        <v>1</v>
      </c>
      <c r="AB30" s="1039"/>
      <c r="AC30" s="1039"/>
      <c r="AD30" s="1039"/>
      <c r="AE30" s="1040"/>
      <c r="AF30" s="1035">
        <v>1</v>
      </c>
      <c r="AG30" s="1036"/>
      <c r="AH30" s="1036"/>
      <c r="AI30" s="1036"/>
      <c r="AJ30" s="1037"/>
      <c r="AK30" s="980" t="s">
        <v>592</v>
      </c>
      <c r="AL30" s="971"/>
      <c r="AM30" s="971"/>
      <c r="AN30" s="971"/>
      <c r="AO30" s="971"/>
      <c r="AP30" s="971" t="s">
        <v>592</v>
      </c>
      <c r="AQ30" s="971"/>
      <c r="AR30" s="971"/>
      <c r="AS30" s="971"/>
      <c r="AT30" s="971"/>
      <c r="AU30" s="971" t="s">
        <v>592</v>
      </c>
      <c r="AV30" s="971"/>
      <c r="AW30" s="971"/>
      <c r="AX30" s="971"/>
      <c r="AY30" s="971"/>
      <c r="AZ30" s="1041" t="s">
        <v>582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77</v>
      </c>
      <c r="R31" s="1039"/>
      <c r="S31" s="1039"/>
      <c r="T31" s="1039"/>
      <c r="U31" s="1039"/>
      <c r="V31" s="1039">
        <v>76</v>
      </c>
      <c r="W31" s="1039"/>
      <c r="X31" s="1039"/>
      <c r="Y31" s="1039"/>
      <c r="Z31" s="1039"/>
      <c r="AA31" s="1039">
        <v>1</v>
      </c>
      <c r="AB31" s="1039"/>
      <c r="AC31" s="1039"/>
      <c r="AD31" s="1039"/>
      <c r="AE31" s="1040"/>
      <c r="AF31" s="1035">
        <v>1</v>
      </c>
      <c r="AG31" s="1036"/>
      <c r="AH31" s="1036"/>
      <c r="AI31" s="1036"/>
      <c r="AJ31" s="1037"/>
      <c r="AK31" s="980">
        <v>28</v>
      </c>
      <c r="AL31" s="971"/>
      <c r="AM31" s="971"/>
      <c r="AN31" s="971"/>
      <c r="AO31" s="971"/>
      <c r="AP31" s="971" t="s">
        <v>592</v>
      </c>
      <c r="AQ31" s="971"/>
      <c r="AR31" s="971"/>
      <c r="AS31" s="971"/>
      <c r="AT31" s="971"/>
      <c r="AU31" s="971" t="s">
        <v>592</v>
      </c>
      <c r="AV31" s="971"/>
      <c r="AW31" s="971"/>
      <c r="AX31" s="971"/>
      <c r="AY31" s="971"/>
      <c r="AZ31" s="1041" t="s">
        <v>582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159</v>
      </c>
      <c r="R32" s="1039"/>
      <c r="S32" s="1039"/>
      <c r="T32" s="1039"/>
      <c r="U32" s="1039"/>
      <c r="V32" s="1039">
        <v>132</v>
      </c>
      <c r="W32" s="1039"/>
      <c r="X32" s="1039"/>
      <c r="Y32" s="1039"/>
      <c r="Z32" s="1039"/>
      <c r="AA32" s="1039">
        <v>27</v>
      </c>
      <c r="AB32" s="1039"/>
      <c r="AC32" s="1039"/>
      <c r="AD32" s="1039"/>
      <c r="AE32" s="1040"/>
      <c r="AF32" s="1035">
        <v>333</v>
      </c>
      <c r="AG32" s="1036"/>
      <c r="AH32" s="1036"/>
      <c r="AI32" s="1036"/>
      <c r="AJ32" s="1037"/>
      <c r="AK32" s="980">
        <v>113</v>
      </c>
      <c r="AL32" s="971"/>
      <c r="AM32" s="971"/>
      <c r="AN32" s="971"/>
      <c r="AO32" s="971"/>
      <c r="AP32" s="971">
        <v>433</v>
      </c>
      <c r="AQ32" s="971"/>
      <c r="AR32" s="971"/>
      <c r="AS32" s="971"/>
      <c r="AT32" s="971"/>
      <c r="AU32" s="971">
        <v>216</v>
      </c>
      <c r="AV32" s="971"/>
      <c r="AW32" s="971"/>
      <c r="AX32" s="971"/>
      <c r="AY32" s="971"/>
      <c r="AZ32" s="1041" t="s">
        <v>582</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410</v>
      </c>
      <c r="C33" s="1031"/>
      <c r="D33" s="1031"/>
      <c r="E33" s="1031"/>
      <c r="F33" s="1031"/>
      <c r="G33" s="1031"/>
      <c r="H33" s="1031"/>
      <c r="I33" s="1031"/>
      <c r="J33" s="1031"/>
      <c r="K33" s="1031"/>
      <c r="L33" s="1031"/>
      <c r="M33" s="1031"/>
      <c r="N33" s="1031"/>
      <c r="O33" s="1031"/>
      <c r="P33" s="1032"/>
      <c r="Q33" s="1038">
        <v>128</v>
      </c>
      <c r="R33" s="1039"/>
      <c r="S33" s="1039"/>
      <c r="T33" s="1039"/>
      <c r="U33" s="1039"/>
      <c r="V33" s="1039">
        <v>120</v>
      </c>
      <c r="W33" s="1039"/>
      <c r="X33" s="1039"/>
      <c r="Y33" s="1039"/>
      <c r="Z33" s="1039"/>
      <c r="AA33" s="1039">
        <v>8</v>
      </c>
      <c r="AB33" s="1039"/>
      <c r="AC33" s="1039"/>
      <c r="AD33" s="1039"/>
      <c r="AE33" s="1040"/>
      <c r="AF33" s="1035">
        <v>89</v>
      </c>
      <c r="AG33" s="1036"/>
      <c r="AH33" s="1036"/>
      <c r="AI33" s="1036"/>
      <c r="AJ33" s="1037"/>
      <c r="AK33" s="980">
        <v>63</v>
      </c>
      <c r="AL33" s="971"/>
      <c r="AM33" s="971"/>
      <c r="AN33" s="971"/>
      <c r="AO33" s="971"/>
      <c r="AP33" s="971">
        <v>300</v>
      </c>
      <c r="AQ33" s="971"/>
      <c r="AR33" s="971"/>
      <c r="AS33" s="971"/>
      <c r="AT33" s="971"/>
      <c r="AU33" s="971">
        <v>151</v>
      </c>
      <c r="AV33" s="971"/>
      <c r="AW33" s="971"/>
      <c r="AX33" s="971"/>
      <c r="AY33" s="971"/>
      <c r="AZ33" s="1041" t="s">
        <v>582</v>
      </c>
      <c r="BA33" s="1041"/>
      <c r="BB33" s="1041"/>
      <c r="BC33" s="1041"/>
      <c r="BD33" s="1041"/>
      <c r="BE33" s="972" t="s">
        <v>409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538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420</v>
      </c>
      <c r="AQ66" s="1002"/>
      <c r="AR66" s="1002"/>
      <c r="AS66" s="1002"/>
      <c r="AT66" s="1003"/>
      <c r="AU66" s="1001" t="s">
        <v>421</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583</v>
      </c>
      <c r="C68" s="986"/>
      <c r="D68" s="986"/>
      <c r="E68" s="986"/>
      <c r="F68" s="986"/>
      <c r="G68" s="986"/>
      <c r="H68" s="986"/>
      <c r="I68" s="986"/>
      <c r="J68" s="986"/>
      <c r="K68" s="986"/>
      <c r="L68" s="986"/>
      <c r="M68" s="986"/>
      <c r="N68" s="986"/>
      <c r="O68" s="986"/>
      <c r="P68" s="987"/>
      <c r="Q68" s="988">
        <v>9550</v>
      </c>
      <c r="R68" s="982"/>
      <c r="S68" s="982"/>
      <c r="T68" s="982"/>
      <c r="U68" s="982"/>
      <c r="V68" s="982">
        <v>9491</v>
      </c>
      <c r="W68" s="982"/>
      <c r="X68" s="982"/>
      <c r="Y68" s="982"/>
      <c r="Z68" s="982"/>
      <c r="AA68" s="982">
        <v>59</v>
      </c>
      <c r="AB68" s="982"/>
      <c r="AC68" s="982"/>
      <c r="AD68" s="982"/>
      <c r="AE68" s="982"/>
      <c r="AF68" s="982">
        <v>59</v>
      </c>
      <c r="AG68" s="982"/>
      <c r="AH68" s="982"/>
      <c r="AI68" s="982"/>
      <c r="AJ68" s="982"/>
      <c r="AK68" s="982">
        <v>78</v>
      </c>
      <c r="AL68" s="982"/>
      <c r="AM68" s="982"/>
      <c r="AN68" s="982"/>
      <c r="AO68" s="982"/>
      <c r="AP68" s="982" t="s">
        <v>592</v>
      </c>
      <c r="AQ68" s="982"/>
      <c r="AR68" s="982"/>
      <c r="AS68" s="982"/>
      <c r="AT68" s="982"/>
      <c r="AU68" s="982" t="s">
        <v>592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584</v>
      </c>
      <c r="C69" s="975"/>
      <c r="D69" s="975"/>
      <c r="E69" s="975"/>
      <c r="F69" s="975"/>
      <c r="G69" s="975"/>
      <c r="H69" s="975"/>
      <c r="I69" s="975"/>
      <c r="J69" s="975"/>
      <c r="K69" s="975"/>
      <c r="L69" s="975"/>
      <c r="M69" s="975"/>
      <c r="N69" s="975"/>
      <c r="O69" s="975"/>
      <c r="P69" s="976"/>
      <c r="Q69" s="977">
        <v>92</v>
      </c>
      <c r="R69" s="971"/>
      <c r="S69" s="971"/>
      <c r="T69" s="971"/>
      <c r="U69" s="971"/>
      <c r="V69" s="971">
        <v>78</v>
      </c>
      <c r="W69" s="971"/>
      <c r="X69" s="971"/>
      <c r="Y69" s="971"/>
      <c r="Z69" s="971"/>
      <c r="AA69" s="971">
        <v>14</v>
      </c>
      <c r="AB69" s="971"/>
      <c r="AC69" s="971"/>
      <c r="AD69" s="971"/>
      <c r="AE69" s="971"/>
      <c r="AF69" s="971">
        <v>14</v>
      </c>
      <c r="AG69" s="971"/>
      <c r="AH69" s="971"/>
      <c r="AI69" s="971"/>
      <c r="AJ69" s="971"/>
      <c r="AK69" s="971">
        <v>20</v>
      </c>
      <c r="AL69" s="971"/>
      <c r="AM69" s="971"/>
      <c r="AN69" s="971"/>
      <c r="AO69" s="971"/>
      <c r="AP69" s="971" t="s">
        <v>592</v>
      </c>
      <c r="AQ69" s="971"/>
      <c r="AR69" s="971"/>
      <c r="AS69" s="971"/>
      <c r="AT69" s="971"/>
      <c r="AU69" s="971" t="s">
        <v>592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585</v>
      </c>
      <c r="C70" s="975"/>
      <c r="D70" s="975"/>
      <c r="E70" s="975"/>
      <c r="F70" s="975"/>
      <c r="G70" s="975"/>
      <c r="H70" s="975"/>
      <c r="I70" s="975"/>
      <c r="J70" s="975"/>
      <c r="K70" s="975"/>
      <c r="L70" s="975"/>
      <c r="M70" s="975"/>
      <c r="N70" s="975"/>
      <c r="O70" s="975"/>
      <c r="P70" s="976"/>
      <c r="Q70" s="977">
        <v>227</v>
      </c>
      <c r="R70" s="971"/>
      <c r="S70" s="971"/>
      <c r="T70" s="971"/>
      <c r="U70" s="971"/>
      <c r="V70" s="971">
        <v>219</v>
      </c>
      <c r="W70" s="971"/>
      <c r="X70" s="971"/>
      <c r="Y70" s="971"/>
      <c r="Z70" s="971"/>
      <c r="AA70" s="971">
        <v>8</v>
      </c>
      <c r="AB70" s="971"/>
      <c r="AC70" s="971"/>
      <c r="AD70" s="971"/>
      <c r="AE70" s="971"/>
      <c r="AF70" s="971">
        <v>8</v>
      </c>
      <c r="AG70" s="971"/>
      <c r="AH70" s="971"/>
      <c r="AI70" s="971"/>
      <c r="AJ70" s="971"/>
      <c r="AK70" s="971" t="s">
        <v>592</v>
      </c>
      <c r="AL70" s="971"/>
      <c r="AM70" s="971"/>
      <c r="AN70" s="971"/>
      <c r="AO70" s="971"/>
      <c r="AP70" s="971">
        <v>153</v>
      </c>
      <c r="AQ70" s="971"/>
      <c r="AR70" s="971"/>
      <c r="AS70" s="971"/>
      <c r="AT70" s="971"/>
      <c r="AU70" s="971">
        <v>12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586</v>
      </c>
      <c r="C71" s="975"/>
      <c r="D71" s="975"/>
      <c r="E71" s="975"/>
      <c r="F71" s="975"/>
      <c r="G71" s="975"/>
      <c r="H71" s="975"/>
      <c r="I71" s="975"/>
      <c r="J71" s="975"/>
      <c r="K71" s="975"/>
      <c r="L71" s="975"/>
      <c r="M71" s="975"/>
      <c r="N71" s="975"/>
      <c r="O71" s="975"/>
      <c r="P71" s="976"/>
      <c r="Q71" s="977">
        <v>7</v>
      </c>
      <c r="R71" s="971"/>
      <c r="S71" s="971"/>
      <c r="T71" s="971"/>
      <c r="U71" s="971"/>
      <c r="V71" s="971">
        <v>1</v>
      </c>
      <c r="W71" s="971"/>
      <c r="X71" s="971"/>
      <c r="Y71" s="971"/>
      <c r="Z71" s="971"/>
      <c r="AA71" s="971">
        <v>6</v>
      </c>
      <c r="AB71" s="971"/>
      <c r="AC71" s="971"/>
      <c r="AD71" s="971"/>
      <c r="AE71" s="971"/>
      <c r="AF71" s="971">
        <v>6</v>
      </c>
      <c r="AG71" s="971"/>
      <c r="AH71" s="971"/>
      <c r="AI71" s="971"/>
      <c r="AJ71" s="971"/>
      <c r="AK71" s="971" t="s">
        <v>592</v>
      </c>
      <c r="AL71" s="971"/>
      <c r="AM71" s="971"/>
      <c r="AN71" s="971"/>
      <c r="AO71" s="971"/>
      <c r="AP71" s="971" t="s">
        <v>592</v>
      </c>
      <c r="AQ71" s="971"/>
      <c r="AR71" s="971"/>
      <c r="AS71" s="971"/>
      <c r="AT71" s="971"/>
      <c r="AU71" s="971" t="s">
        <v>592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587</v>
      </c>
      <c r="C72" s="975"/>
      <c r="D72" s="975"/>
      <c r="E72" s="975"/>
      <c r="F72" s="975"/>
      <c r="G72" s="975"/>
      <c r="H72" s="975"/>
      <c r="I72" s="975"/>
      <c r="J72" s="975"/>
      <c r="K72" s="975"/>
      <c r="L72" s="975"/>
      <c r="M72" s="975"/>
      <c r="N72" s="975"/>
      <c r="O72" s="975"/>
      <c r="P72" s="976"/>
      <c r="Q72" s="977">
        <v>934</v>
      </c>
      <c r="R72" s="971"/>
      <c r="S72" s="971"/>
      <c r="T72" s="971"/>
      <c r="U72" s="971"/>
      <c r="V72" s="971">
        <v>916</v>
      </c>
      <c r="W72" s="971"/>
      <c r="X72" s="971"/>
      <c r="Y72" s="971"/>
      <c r="Z72" s="971"/>
      <c r="AA72" s="971">
        <v>18</v>
      </c>
      <c r="AB72" s="971"/>
      <c r="AC72" s="971"/>
      <c r="AD72" s="971"/>
      <c r="AE72" s="971"/>
      <c r="AF72" s="971">
        <v>18</v>
      </c>
      <c r="AG72" s="971"/>
      <c r="AH72" s="971"/>
      <c r="AI72" s="971"/>
      <c r="AJ72" s="971"/>
      <c r="AK72" s="971" t="s">
        <v>592</v>
      </c>
      <c r="AL72" s="971"/>
      <c r="AM72" s="971"/>
      <c r="AN72" s="971"/>
      <c r="AO72" s="971"/>
      <c r="AP72" s="971">
        <v>257</v>
      </c>
      <c r="AQ72" s="971"/>
      <c r="AR72" s="971"/>
      <c r="AS72" s="971"/>
      <c r="AT72" s="971"/>
      <c r="AU72" s="971">
        <v>22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588</v>
      </c>
      <c r="C73" s="975"/>
      <c r="D73" s="975"/>
      <c r="E73" s="975"/>
      <c r="F73" s="975"/>
      <c r="G73" s="975"/>
      <c r="H73" s="975"/>
      <c r="I73" s="975"/>
      <c r="J73" s="975"/>
      <c r="K73" s="975"/>
      <c r="L73" s="975"/>
      <c r="M73" s="975"/>
      <c r="N73" s="975"/>
      <c r="O73" s="975"/>
      <c r="P73" s="976"/>
      <c r="Q73" s="977">
        <v>253</v>
      </c>
      <c r="R73" s="971"/>
      <c r="S73" s="971"/>
      <c r="T73" s="971"/>
      <c r="U73" s="971"/>
      <c r="V73" s="971">
        <v>244</v>
      </c>
      <c r="W73" s="971"/>
      <c r="X73" s="971"/>
      <c r="Y73" s="971"/>
      <c r="Z73" s="971"/>
      <c r="AA73" s="971">
        <v>9</v>
      </c>
      <c r="AB73" s="971"/>
      <c r="AC73" s="971"/>
      <c r="AD73" s="971"/>
      <c r="AE73" s="971"/>
      <c r="AF73" s="971">
        <v>9</v>
      </c>
      <c r="AG73" s="971"/>
      <c r="AH73" s="971"/>
      <c r="AI73" s="971"/>
      <c r="AJ73" s="971"/>
      <c r="AK73" s="971" t="s">
        <v>592</v>
      </c>
      <c r="AL73" s="971"/>
      <c r="AM73" s="971"/>
      <c r="AN73" s="971"/>
      <c r="AO73" s="971"/>
      <c r="AP73" s="971">
        <v>72</v>
      </c>
      <c r="AQ73" s="971"/>
      <c r="AR73" s="971"/>
      <c r="AS73" s="971"/>
      <c r="AT73" s="971"/>
      <c r="AU73" s="971">
        <v>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589</v>
      </c>
      <c r="C74" s="975"/>
      <c r="D74" s="975"/>
      <c r="E74" s="975"/>
      <c r="F74" s="975"/>
      <c r="G74" s="975"/>
      <c r="H74" s="975"/>
      <c r="I74" s="975"/>
      <c r="J74" s="975"/>
      <c r="K74" s="975"/>
      <c r="L74" s="975"/>
      <c r="M74" s="975"/>
      <c r="N74" s="975"/>
      <c r="O74" s="975"/>
      <c r="P74" s="976"/>
      <c r="Q74" s="977">
        <v>1571</v>
      </c>
      <c r="R74" s="971"/>
      <c r="S74" s="971"/>
      <c r="T74" s="971"/>
      <c r="U74" s="971"/>
      <c r="V74" s="971">
        <v>1561</v>
      </c>
      <c r="W74" s="971"/>
      <c r="X74" s="971"/>
      <c r="Y74" s="971"/>
      <c r="Z74" s="971"/>
      <c r="AA74" s="971">
        <v>10</v>
      </c>
      <c r="AB74" s="971"/>
      <c r="AC74" s="971"/>
      <c r="AD74" s="971"/>
      <c r="AE74" s="971"/>
      <c r="AF74" s="971">
        <v>10</v>
      </c>
      <c r="AG74" s="971"/>
      <c r="AH74" s="971"/>
      <c r="AI74" s="971"/>
      <c r="AJ74" s="971"/>
      <c r="AK74" s="971" t="s">
        <v>592</v>
      </c>
      <c r="AL74" s="971"/>
      <c r="AM74" s="971"/>
      <c r="AN74" s="971"/>
      <c r="AO74" s="971"/>
      <c r="AP74" s="971">
        <v>1233</v>
      </c>
      <c r="AQ74" s="971"/>
      <c r="AR74" s="971"/>
      <c r="AS74" s="971"/>
      <c r="AT74" s="971"/>
      <c r="AU74" s="971">
        <v>56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590</v>
      </c>
      <c r="C75" s="975"/>
      <c r="D75" s="975"/>
      <c r="E75" s="975"/>
      <c r="F75" s="975"/>
      <c r="G75" s="975"/>
      <c r="H75" s="975"/>
      <c r="I75" s="975"/>
      <c r="J75" s="975"/>
      <c r="K75" s="975"/>
      <c r="L75" s="975"/>
      <c r="M75" s="975"/>
      <c r="N75" s="975"/>
      <c r="O75" s="975"/>
      <c r="P75" s="976"/>
      <c r="Q75" s="978">
        <v>193</v>
      </c>
      <c r="R75" s="979"/>
      <c r="S75" s="979"/>
      <c r="T75" s="979"/>
      <c r="U75" s="980"/>
      <c r="V75" s="981">
        <v>184</v>
      </c>
      <c r="W75" s="979"/>
      <c r="X75" s="979"/>
      <c r="Y75" s="979"/>
      <c r="Z75" s="980"/>
      <c r="AA75" s="981">
        <v>9</v>
      </c>
      <c r="AB75" s="979"/>
      <c r="AC75" s="979"/>
      <c r="AD75" s="979"/>
      <c r="AE75" s="980"/>
      <c r="AF75" s="981">
        <v>9</v>
      </c>
      <c r="AG75" s="979"/>
      <c r="AH75" s="979"/>
      <c r="AI75" s="979"/>
      <c r="AJ75" s="980"/>
      <c r="AK75" s="981">
        <v>6</v>
      </c>
      <c r="AL75" s="979"/>
      <c r="AM75" s="979"/>
      <c r="AN75" s="979"/>
      <c r="AO75" s="980"/>
      <c r="AP75" s="981" t="s">
        <v>592</v>
      </c>
      <c r="AQ75" s="979"/>
      <c r="AR75" s="979"/>
      <c r="AS75" s="979"/>
      <c r="AT75" s="980"/>
      <c r="AU75" s="981" t="s">
        <v>592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591</v>
      </c>
      <c r="C76" s="975"/>
      <c r="D76" s="975"/>
      <c r="E76" s="975"/>
      <c r="F76" s="975"/>
      <c r="G76" s="975"/>
      <c r="H76" s="975"/>
      <c r="I76" s="975"/>
      <c r="J76" s="975"/>
      <c r="K76" s="975"/>
      <c r="L76" s="975"/>
      <c r="M76" s="975"/>
      <c r="N76" s="975"/>
      <c r="O76" s="975"/>
      <c r="P76" s="976"/>
      <c r="Q76" s="978">
        <v>161734</v>
      </c>
      <c r="R76" s="979"/>
      <c r="S76" s="979"/>
      <c r="T76" s="979"/>
      <c r="U76" s="980"/>
      <c r="V76" s="981">
        <v>159557</v>
      </c>
      <c r="W76" s="979"/>
      <c r="X76" s="979"/>
      <c r="Y76" s="979"/>
      <c r="Z76" s="980"/>
      <c r="AA76" s="981">
        <v>2177</v>
      </c>
      <c r="AB76" s="979"/>
      <c r="AC76" s="979"/>
      <c r="AD76" s="979"/>
      <c r="AE76" s="980"/>
      <c r="AF76" s="981">
        <v>2177</v>
      </c>
      <c r="AG76" s="979"/>
      <c r="AH76" s="979"/>
      <c r="AI76" s="979"/>
      <c r="AJ76" s="980"/>
      <c r="AK76" s="981">
        <v>3800</v>
      </c>
      <c r="AL76" s="979"/>
      <c r="AM76" s="979"/>
      <c r="AN76" s="979"/>
      <c r="AO76" s="980"/>
      <c r="AP76" s="981" t="s">
        <v>592</v>
      </c>
      <c r="AQ76" s="979"/>
      <c r="AR76" s="979"/>
      <c r="AS76" s="979"/>
      <c r="AT76" s="980"/>
      <c r="AU76" s="981" t="s">
        <v>592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2309</v>
      </c>
      <c r="AG88" s="959"/>
      <c r="AH88" s="959"/>
      <c r="AI88" s="959"/>
      <c r="AJ88" s="959"/>
      <c r="AK88" s="963"/>
      <c r="AL88" s="963"/>
      <c r="AM88" s="963"/>
      <c r="AN88" s="963"/>
      <c r="AO88" s="963"/>
      <c r="AP88" s="959">
        <v>1715</v>
      </c>
      <c r="AQ88" s="959"/>
      <c r="AR88" s="959"/>
      <c r="AS88" s="959"/>
      <c r="AT88" s="959"/>
      <c r="AU88" s="959">
        <v>99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309</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309</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309</v>
      </c>
      <c r="DR109" s="896"/>
      <c r="DS109" s="896"/>
      <c r="DT109" s="896"/>
      <c r="DU109" s="897"/>
      <c r="DV109" s="898" t="s">
        <v>433</v>
      </c>
      <c r="DW109" s="896"/>
      <c r="DX109" s="896"/>
      <c r="DY109" s="896"/>
      <c r="DZ109" s="929"/>
    </row>
    <row r="110" spans="1:131" s="230"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678316</v>
      </c>
      <c r="AB110" s="889"/>
      <c r="AC110" s="889"/>
      <c r="AD110" s="889"/>
      <c r="AE110" s="890"/>
      <c r="AF110" s="891">
        <v>723099</v>
      </c>
      <c r="AG110" s="889"/>
      <c r="AH110" s="889"/>
      <c r="AI110" s="889"/>
      <c r="AJ110" s="890"/>
      <c r="AK110" s="891">
        <v>670964</v>
      </c>
      <c r="AL110" s="889"/>
      <c r="AM110" s="889"/>
      <c r="AN110" s="889"/>
      <c r="AO110" s="890"/>
      <c r="AP110" s="892">
        <v>23.3</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5992074</v>
      </c>
      <c r="BR110" s="842"/>
      <c r="BS110" s="842"/>
      <c r="BT110" s="842"/>
      <c r="BU110" s="842"/>
      <c r="BV110" s="842">
        <v>5603624</v>
      </c>
      <c r="BW110" s="842"/>
      <c r="BX110" s="842"/>
      <c r="BY110" s="842"/>
      <c r="BZ110" s="842"/>
      <c r="CA110" s="842">
        <v>5203258</v>
      </c>
      <c r="CB110" s="842"/>
      <c r="CC110" s="842"/>
      <c r="CD110" s="842"/>
      <c r="CE110" s="842"/>
      <c r="CF110" s="866">
        <v>180.7</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393</v>
      </c>
      <c r="DH110" s="842"/>
      <c r="DI110" s="842"/>
      <c r="DJ110" s="842"/>
      <c r="DK110" s="842"/>
      <c r="DL110" s="842" t="s">
        <v>439</v>
      </c>
      <c r="DM110" s="842"/>
      <c r="DN110" s="842"/>
      <c r="DO110" s="842"/>
      <c r="DP110" s="842"/>
      <c r="DQ110" s="842" t="s">
        <v>439</v>
      </c>
      <c r="DR110" s="842"/>
      <c r="DS110" s="842"/>
      <c r="DT110" s="842"/>
      <c r="DU110" s="842"/>
      <c r="DV110" s="843" t="s">
        <v>439</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393</v>
      </c>
      <c r="AB111" s="919"/>
      <c r="AC111" s="919"/>
      <c r="AD111" s="919"/>
      <c r="AE111" s="920"/>
      <c r="AF111" s="921" t="s">
        <v>439</v>
      </c>
      <c r="AG111" s="919"/>
      <c r="AH111" s="919"/>
      <c r="AI111" s="919"/>
      <c r="AJ111" s="920"/>
      <c r="AK111" s="921" t="s">
        <v>439</v>
      </c>
      <c r="AL111" s="919"/>
      <c r="AM111" s="919"/>
      <c r="AN111" s="919"/>
      <c r="AO111" s="920"/>
      <c r="AP111" s="922" t="s">
        <v>393</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66</v>
      </c>
      <c r="BR111" s="817"/>
      <c r="BS111" s="817"/>
      <c r="BT111" s="817"/>
      <c r="BU111" s="817"/>
      <c r="BV111" s="817">
        <v>22</v>
      </c>
      <c r="BW111" s="817"/>
      <c r="BX111" s="817"/>
      <c r="BY111" s="817"/>
      <c r="BZ111" s="817"/>
      <c r="CA111" s="817">
        <v>1</v>
      </c>
      <c r="CB111" s="817"/>
      <c r="CC111" s="817"/>
      <c r="CD111" s="817"/>
      <c r="CE111" s="817"/>
      <c r="CF111" s="875">
        <v>0</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439</v>
      </c>
      <c r="AG112" s="780"/>
      <c r="AH112" s="780"/>
      <c r="AI112" s="780"/>
      <c r="AJ112" s="781"/>
      <c r="AK112" s="782" t="s">
        <v>439</v>
      </c>
      <c r="AL112" s="780"/>
      <c r="AM112" s="780"/>
      <c r="AN112" s="780"/>
      <c r="AO112" s="781"/>
      <c r="AP112" s="824" t="s">
        <v>439</v>
      </c>
      <c r="AQ112" s="825"/>
      <c r="AR112" s="825"/>
      <c r="AS112" s="825"/>
      <c r="AT112" s="826"/>
      <c r="AU112" s="932"/>
      <c r="AV112" s="933"/>
      <c r="AW112" s="933"/>
      <c r="AX112" s="933"/>
      <c r="AY112" s="933"/>
      <c r="AZ112" s="815" t="s">
        <v>445</v>
      </c>
      <c r="BA112" s="752"/>
      <c r="BB112" s="752"/>
      <c r="BC112" s="752"/>
      <c r="BD112" s="752"/>
      <c r="BE112" s="752"/>
      <c r="BF112" s="752"/>
      <c r="BG112" s="752"/>
      <c r="BH112" s="752"/>
      <c r="BI112" s="752"/>
      <c r="BJ112" s="752"/>
      <c r="BK112" s="752"/>
      <c r="BL112" s="752"/>
      <c r="BM112" s="752"/>
      <c r="BN112" s="752"/>
      <c r="BO112" s="752"/>
      <c r="BP112" s="753"/>
      <c r="BQ112" s="816">
        <v>844050</v>
      </c>
      <c r="BR112" s="817"/>
      <c r="BS112" s="817"/>
      <c r="BT112" s="817"/>
      <c r="BU112" s="817"/>
      <c r="BV112" s="817">
        <v>686130</v>
      </c>
      <c r="BW112" s="817"/>
      <c r="BX112" s="817"/>
      <c r="BY112" s="817"/>
      <c r="BZ112" s="817"/>
      <c r="CA112" s="817">
        <v>489334</v>
      </c>
      <c r="CB112" s="817"/>
      <c r="CC112" s="817"/>
      <c r="CD112" s="817"/>
      <c r="CE112" s="817"/>
      <c r="CF112" s="875">
        <v>17</v>
      </c>
      <c r="CG112" s="876"/>
      <c r="CH112" s="876"/>
      <c r="CI112" s="876"/>
      <c r="CJ112" s="876"/>
      <c r="CK112" s="927"/>
      <c r="CL112" s="821"/>
      <c r="CM112" s="815" t="s">
        <v>446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439</v>
      </c>
      <c r="DR112" s="817"/>
      <c r="DS112" s="817"/>
      <c r="DT112" s="817"/>
      <c r="DU112" s="817"/>
      <c r="DV112" s="794" t="s">
        <v>439</v>
      </c>
      <c r="DW112" s="794"/>
      <c r="DX112" s="794"/>
      <c r="DY112" s="794"/>
      <c r="DZ112" s="795"/>
    </row>
    <row r="113" spans="1:130" s="230" customFormat="1" ht="26.25" customHeight="1" x14ac:dyDescent="0.15">
      <c r="A113" s="914"/>
      <c r="B113" s="915"/>
      <c r="C113" s="752" t="s">
        <v>447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128571</v>
      </c>
      <c r="AB113" s="919"/>
      <c r="AC113" s="919"/>
      <c r="AD113" s="919"/>
      <c r="AE113" s="920"/>
      <c r="AF113" s="921">
        <v>80914</v>
      </c>
      <c r="AG113" s="919"/>
      <c r="AH113" s="919"/>
      <c r="AI113" s="919"/>
      <c r="AJ113" s="920"/>
      <c r="AK113" s="921">
        <v>63996</v>
      </c>
      <c r="AL113" s="919"/>
      <c r="AM113" s="919"/>
      <c r="AN113" s="919"/>
      <c r="AO113" s="920"/>
      <c r="AP113" s="922">
        <v>2.2000000000000002</v>
      </c>
      <c r="AQ113" s="923"/>
      <c r="AR113" s="923"/>
      <c r="AS113" s="923"/>
      <c r="AT113" s="924"/>
      <c r="AU113" s="932"/>
      <c r="AV113" s="933"/>
      <c r="AW113" s="933"/>
      <c r="AX113" s="933"/>
      <c r="AY113" s="933"/>
      <c r="AZ113" s="815" t="s">
        <v>448</v>
      </c>
      <c r="BA113" s="752"/>
      <c r="BB113" s="752"/>
      <c r="BC113" s="752"/>
      <c r="BD113" s="752"/>
      <c r="BE113" s="752"/>
      <c r="BF113" s="752"/>
      <c r="BG113" s="752"/>
      <c r="BH113" s="752"/>
      <c r="BI113" s="752"/>
      <c r="BJ113" s="752"/>
      <c r="BK113" s="752"/>
      <c r="BL113" s="752"/>
      <c r="BM113" s="752"/>
      <c r="BN113" s="752"/>
      <c r="BO113" s="752"/>
      <c r="BP113" s="753"/>
      <c r="BQ113" s="816">
        <v>143246</v>
      </c>
      <c r="BR113" s="817"/>
      <c r="BS113" s="817"/>
      <c r="BT113" s="817"/>
      <c r="BU113" s="817"/>
      <c r="BV113" s="817">
        <v>121072</v>
      </c>
      <c r="BW113" s="817"/>
      <c r="BX113" s="817"/>
      <c r="BY113" s="817"/>
      <c r="BZ113" s="817"/>
      <c r="CA113" s="817">
        <v>98681</v>
      </c>
      <c r="CB113" s="817"/>
      <c r="CC113" s="817"/>
      <c r="CD113" s="817"/>
      <c r="CE113" s="817"/>
      <c r="CF113" s="875">
        <v>3.4</v>
      </c>
      <c r="CG113" s="876"/>
      <c r="CH113" s="876"/>
      <c r="CI113" s="876"/>
      <c r="CJ113" s="876"/>
      <c r="CK113" s="927"/>
      <c r="CL113" s="821"/>
      <c r="CM113" s="815" t="s">
        <v>449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439</v>
      </c>
      <c r="DM113" s="780"/>
      <c r="DN113" s="780"/>
      <c r="DO113" s="780"/>
      <c r="DP113" s="781"/>
      <c r="DQ113" s="782" t="s">
        <v>439</v>
      </c>
      <c r="DR113" s="780"/>
      <c r="DS113" s="780"/>
      <c r="DT113" s="780"/>
      <c r="DU113" s="781"/>
      <c r="DV113" s="824" t="s">
        <v>131</v>
      </c>
      <c r="DW113" s="825"/>
      <c r="DX113" s="825"/>
      <c r="DY113" s="825"/>
      <c r="DZ113" s="826"/>
    </row>
    <row r="114" spans="1:130" s="230" customFormat="1" ht="26.25" customHeight="1" x14ac:dyDescent="0.15">
      <c r="A114" s="914"/>
      <c r="B114" s="915"/>
      <c r="C114" s="752" t="s">
        <v>450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24824</v>
      </c>
      <c r="AB114" s="780"/>
      <c r="AC114" s="780"/>
      <c r="AD114" s="780"/>
      <c r="AE114" s="781"/>
      <c r="AF114" s="782">
        <v>24623</v>
      </c>
      <c r="AG114" s="780"/>
      <c r="AH114" s="780"/>
      <c r="AI114" s="780"/>
      <c r="AJ114" s="781"/>
      <c r="AK114" s="782">
        <v>25371</v>
      </c>
      <c r="AL114" s="780"/>
      <c r="AM114" s="780"/>
      <c r="AN114" s="780"/>
      <c r="AO114" s="781"/>
      <c r="AP114" s="824">
        <v>0.9</v>
      </c>
      <c r="AQ114" s="825"/>
      <c r="AR114" s="825"/>
      <c r="AS114" s="825"/>
      <c r="AT114" s="826"/>
      <c r="AU114" s="932"/>
      <c r="AV114" s="933"/>
      <c r="AW114" s="933"/>
      <c r="AX114" s="933"/>
      <c r="AY114" s="933"/>
      <c r="AZ114" s="815" t="s">
        <v>451</v>
      </c>
      <c r="BA114" s="752"/>
      <c r="BB114" s="752"/>
      <c r="BC114" s="752"/>
      <c r="BD114" s="752"/>
      <c r="BE114" s="752"/>
      <c r="BF114" s="752"/>
      <c r="BG114" s="752"/>
      <c r="BH114" s="752"/>
      <c r="BI114" s="752"/>
      <c r="BJ114" s="752"/>
      <c r="BK114" s="752"/>
      <c r="BL114" s="752"/>
      <c r="BM114" s="752"/>
      <c r="BN114" s="752"/>
      <c r="BO114" s="752"/>
      <c r="BP114" s="753"/>
      <c r="BQ114" s="816">
        <v>752309</v>
      </c>
      <c r="BR114" s="817"/>
      <c r="BS114" s="817"/>
      <c r="BT114" s="817"/>
      <c r="BU114" s="817"/>
      <c r="BV114" s="817">
        <v>743907</v>
      </c>
      <c r="BW114" s="817"/>
      <c r="BX114" s="817"/>
      <c r="BY114" s="817"/>
      <c r="BZ114" s="817"/>
      <c r="CA114" s="817">
        <v>754971</v>
      </c>
      <c r="CB114" s="817"/>
      <c r="CC114" s="817"/>
      <c r="CD114" s="817"/>
      <c r="CE114" s="817"/>
      <c r="CF114" s="875">
        <v>26.2</v>
      </c>
      <c r="CG114" s="876"/>
      <c r="CH114" s="876"/>
      <c r="CI114" s="876"/>
      <c r="CJ114" s="876"/>
      <c r="CK114" s="927"/>
      <c r="CL114" s="821"/>
      <c r="CM114" s="815" t="s">
        <v>452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439</v>
      </c>
      <c r="DM114" s="780"/>
      <c r="DN114" s="780"/>
      <c r="DO114" s="780"/>
      <c r="DP114" s="781"/>
      <c r="DQ114" s="782" t="s">
        <v>131</v>
      </c>
      <c r="DR114" s="780"/>
      <c r="DS114" s="780"/>
      <c r="DT114" s="780"/>
      <c r="DU114" s="781"/>
      <c r="DV114" s="824" t="s">
        <v>439</v>
      </c>
      <c r="DW114" s="825"/>
      <c r="DX114" s="825"/>
      <c r="DY114" s="825"/>
      <c r="DZ114" s="826"/>
    </row>
    <row r="115" spans="1:130" s="230" customFormat="1" ht="26.25" customHeight="1" x14ac:dyDescent="0.15">
      <c r="A115" s="914"/>
      <c r="B115" s="915"/>
      <c r="C115" s="752" t="s">
        <v>453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420</v>
      </c>
      <c r="AB115" s="919"/>
      <c r="AC115" s="919"/>
      <c r="AD115" s="919"/>
      <c r="AE115" s="920"/>
      <c r="AF115" s="921">
        <v>1035</v>
      </c>
      <c r="AG115" s="919"/>
      <c r="AH115" s="919"/>
      <c r="AI115" s="919"/>
      <c r="AJ115" s="920"/>
      <c r="AK115" s="921">
        <v>1147</v>
      </c>
      <c r="AL115" s="919"/>
      <c r="AM115" s="919"/>
      <c r="AN115" s="919"/>
      <c r="AO115" s="920"/>
      <c r="AP115" s="922">
        <v>0</v>
      </c>
      <c r="AQ115" s="923"/>
      <c r="AR115" s="923"/>
      <c r="AS115" s="923"/>
      <c r="AT115" s="924"/>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131</v>
      </c>
      <c r="CG115" s="876"/>
      <c r="CH115" s="876"/>
      <c r="CI115" s="876"/>
      <c r="CJ115" s="876"/>
      <c r="CK115" s="927"/>
      <c r="CL115" s="821"/>
      <c r="CM115" s="815" t="s">
        <v>455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439</v>
      </c>
      <c r="DM115" s="780"/>
      <c r="DN115" s="780"/>
      <c r="DO115" s="780"/>
      <c r="DP115" s="781"/>
      <c r="DQ115" s="782" t="s">
        <v>131</v>
      </c>
      <c r="DR115" s="780"/>
      <c r="DS115" s="780"/>
      <c r="DT115" s="780"/>
      <c r="DU115" s="781"/>
      <c r="DV115" s="824" t="s">
        <v>439</v>
      </c>
      <c r="DW115" s="825"/>
      <c r="DX115" s="825"/>
      <c r="DY115" s="825"/>
      <c r="DZ115" s="826"/>
    </row>
    <row r="116" spans="1:130" s="230" customFormat="1" ht="26.25" customHeight="1" x14ac:dyDescent="0.15">
      <c r="A116" s="916"/>
      <c r="B116" s="917"/>
      <c r="C116" s="839" t="s">
        <v>456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439</v>
      </c>
      <c r="AB116" s="780"/>
      <c r="AC116" s="780"/>
      <c r="AD116" s="780"/>
      <c r="AE116" s="781"/>
      <c r="AF116" s="782" t="s">
        <v>131</v>
      </c>
      <c r="AG116" s="780"/>
      <c r="AH116" s="780"/>
      <c r="AI116" s="780"/>
      <c r="AJ116" s="781"/>
      <c r="AK116" s="782" t="s">
        <v>439</v>
      </c>
      <c r="AL116" s="780"/>
      <c r="AM116" s="780"/>
      <c r="AN116" s="780"/>
      <c r="AO116" s="781"/>
      <c r="AP116" s="824" t="s">
        <v>439</v>
      </c>
      <c r="AQ116" s="825"/>
      <c r="AR116" s="825"/>
      <c r="AS116" s="825"/>
      <c r="AT116" s="826"/>
      <c r="AU116" s="932"/>
      <c r="AV116" s="933"/>
      <c r="AW116" s="933"/>
      <c r="AX116" s="933"/>
      <c r="AY116" s="933"/>
      <c r="AZ116" s="909" t="s">
        <v>457</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439</v>
      </c>
      <c r="BW116" s="817"/>
      <c r="BX116" s="817"/>
      <c r="BY116" s="817"/>
      <c r="BZ116" s="817"/>
      <c r="CA116" s="817" t="s">
        <v>131</v>
      </c>
      <c r="CB116" s="817"/>
      <c r="CC116" s="817"/>
      <c r="CD116" s="817"/>
      <c r="CE116" s="817"/>
      <c r="CF116" s="875" t="s">
        <v>439</v>
      </c>
      <c r="CG116" s="876"/>
      <c r="CH116" s="876"/>
      <c r="CI116" s="876"/>
      <c r="CJ116" s="876"/>
      <c r="CK116" s="927"/>
      <c r="CL116" s="821"/>
      <c r="CM116" s="815" t="s">
        <v>458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131</v>
      </c>
      <c r="DH116" s="780"/>
      <c r="DI116" s="780"/>
      <c r="DJ116" s="780"/>
      <c r="DK116" s="781"/>
      <c r="DL116" s="782" t="s">
        <v>131</v>
      </c>
      <c r="DM116" s="780"/>
      <c r="DN116" s="780"/>
      <c r="DO116" s="780"/>
      <c r="DP116" s="781"/>
      <c r="DQ116" s="782" t="s">
        <v>439</v>
      </c>
      <c r="DR116" s="780"/>
      <c r="DS116" s="780"/>
      <c r="DT116" s="780"/>
      <c r="DU116" s="781"/>
      <c r="DV116" s="824" t="s">
        <v>439</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459</v>
      </c>
      <c r="Z117" s="897"/>
      <c r="AA117" s="902">
        <v>832131</v>
      </c>
      <c r="AB117" s="903"/>
      <c r="AC117" s="903"/>
      <c r="AD117" s="903"/>
      <c r="AE117" s="904"/>
      <c r="AF117" s="905">
        <v>829671</v>
      </c>
      <c r="AG117" s="903"/>
      <c r="AH117" s="903"/>
      <c r="AI117" s="903"/>
      <c r="AJ117" s="904"/>
      <c r="AK117" s="905">
        <v>761478</v>
      </c>
      <c r="AL117" s="903"/>
      <c r="AM117" s="903"/>
      <c r="AN117" s="903"/>
      <c r="AO117" s="904"/>
      <c r="AP117" s="906"/>
      <c r="AQ117" s="907"/>
      <c r="AR117" s="907"/>
      <c r="AS117" s="907"/>
      <c r="AT117" s="908"/>
      <c r="AU117" s="932"/>
      <c r="AV117" s="933"/>
      <c r="AW117" s="933"/>
      <c r="AX117" s="933"/>
      <c r="AY117" s="933"/>
      <c r="AZ117" s="863" t="s">
        <v>460</v>
      </c>
      <c r="BA117" s="864"/>
      <c r="BB117" s="864"/>
      <c r="BC117" s="864"/>
      <c r="BD117" s="864"/>
      <c r="BE117" s="864"/>
      <c r="BF117" s="864"/>
      <c r="BG117" s="864"/>
      <c r="BH117" s="864"/>
      <c r="BI117" s="864"/>
      <c r="BJ117" s="864"/>
      <c r="BK117" s="864"/>
      <c r="BL117" s="864"/>
      <c r="BM117" s="864"/>
      <c r="BN117" s="864"/>
      <c r="BO117" s="864"/>
      <c r="BP117" s="865"/>
      <c r="BQ117" s="816" t="s">
        <v>439</v>
      </c>
      <c r="BR117" s="817"/>
      <c r="BS117" s="817"/>
      <c r="BT117" s="817"/>
      <c r="BU117" s="817"/>
      <c r="BV117" s="817" t="s">
        <v>439</v>
      </c>
      <c r="BW117" s="817"/>
      <c r="BX117" s="817"/>
      <c r="BY117" s="817"/>
      <c r="BZ117" s="817"/>
      <c r="CA117" s="817" t="s">
        <v>439</v>
      </c>
      <c r="CB117" s="817"/>
      <c r="CC117" s="817"/>
      <c r="CD117" s="817"/>
      <c r="CE117" s="817"/>
      <c r="CF117" s="875" t="s">
        <v>439</v>
      </c>
      <c r="CG117" s="876"/>
      <c r="CH117" s="876"/>
      <c r="CI117" s="876"/>
      <c r="CJ117" s="876"/>
      <c r="CK117" s="927"/>
      <c r="CL117" s="821"/>
      <c r="CM117" s="815" t="s">
        <v>461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439</v>
      </c>
      <c r="DH117" s="780"/>
      <c r="DI117" s="780"/>
      <c r="DJ117" s="780"/>
      <c r="DK117" s="781"/>
      <c r="DL117" s="782" t="s">
        <v>439</v>
      </c>
      <c r="DM117" s="780"/>
      <c r="DN117" s="780"/>
      <c r="DO117" s="780"/>
      <c r="DP117" s="781"/>
      <c r="DQ117" s="782" t="s">
        <v>439</v>
      </c>
      <c r="DR117" s="780"/>
      <c r="DS117" s="780"/>
      <c r="DT117" s="780"/>
      <c r="DU117" s="781"/>
      <c r="DV117" s="824" t="s">
        <v>439</v>
      </c>
      <c r="DW117" s="825"/>
      <c r="DX117" s="825"/>
      <c r="DY117" s="825"/>
      <c r="DZ117" s="826"/>
    </row>
    <row r="118" spans="1:130" s="230"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309</v>
      </c>
      <c r="AL118" s="896"/>
      <c r="AM118" s="896"/>
      <c r="AN118" s="896"/>
      <c r="AO118" s="897"/>
      <c r="AP118" s="899" t="s">
        <v>433</v>
      </c>
      <c r="AQ118" s="900"/>
      <c r="AR118" s="900"/>
      <c r="AS118" s="900"/>
      <c r="AT118" s="901"/>
      <c r="AU118" s="932"/>
      <c r="AV118" s="933"/>
      <c r="AW118" s="933"/>
      <c r="AX118" s="933"/>
      <c r="AY118" s="933"/>
      <c r="AZ118" s="838" t="s">
        <v>462</v>
      </c>
      <c r="BA118" s="839"/>
      <c r="BB118" s="839"/>
      <c r="BC118" s="839"/>
      <c r="BD118" s="839"/>
      <c r="BE118" s="839"/>
      <c r="BF118" s="839"/>
      <c r="BG118" s="839"/>
      <c r="BH118" s="839"/>
      <c r="BI118" s="839"/>
      <c r="BJ118" s="839"/>
      <c r="BK118" s="839"/>
      <c r="BL118" s="839"/>
      <c r="BM118" s="839"/>
      <c r="BN118" s="839"/>
      <c r="BO118" s="839"/>
      <c r="BP118" s="840"/>
      <c r="BQ118" s="879" t="s">
        <v>439</v>
      </c>
      <c r="BR118" s="845"/>
      <c r="BS118" s="845"/>
      <c r="BT118" s="845"/>
      <c r="BU118" s="845"/>
      <c r="BV118" s="845" t="s">
        <v>439</v>
      </c>
      <c r="BW118" s="845"/>
      <c r="BX118" s="845"/>
      <c r="BY118" s="845"/>
      <c r="BZ118" s="845"/>
      <c r="CA118" s="845" t="s">
        <v>439</v>
      </c>
      <c r="CB118" s="845"/>
      <c r="CC118" s="845"/>
      <c r="CD118" s="845"/>
      <c r="CE118" s="845"/>
      <c r="CF118" s="875" t="s">
        <v>439</v>
      </c>
      <c r="CG118" s="876"/>
      <c r="CH118" s="876"/>
      <c r="CI118" s="876"/>
      <c r="CJ118" s="876"/>
      <c r="CK118" s="927"/>
      <c r="CL118" s="821"/>
      <c r="CM118" s="815" t="s">
        <v>463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439</v>
      </c>
      <c r="DM118" s="780"/>
      <c r="DN118" s="780"/>
      <c r="DO118" s="780"/>
      <c r="DP118" s="781"/>
      <c r="DQ118" s="782" t="s">
        <v>439</v>
      </c>
      <c r="DR118" s="780"/>
      <c r="DS118" s="780"/>
      <c r="DT118" s="780"/>
      <c r="DU118" s="781"/>
      <c r="DV118" s="824" t="s">
        <v>439</v>
      </c>
      <c r="DW118" s="825"/>
      <c r="DX118" s="825"/>
      <c r="DY118" s="825"/>
      <c r="DZ118" s="826"/>
    </row>
    <row r="119" spans="1:130" s="230"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439</v>
      </c>
      <c r="AB119" s="889"/>
      <c r="AC119" s="889"/>
      <c r="AD119" s="889"/>
      <c r="AE119" s="890"/>
      <c r="AF119" s="891" t="s">
        <v>439</v>
      </c>
      <c r="AG119" s="889"/>
      <c r="AH119" s="889"/>
      <c r="AI119" s="889"/>
      <c r="AJ119" s="890"/>
      <c r="AK119" s="891" t="s">
        <v>439</v>
      </c>
      <c r="AL119" s="889"/>
      <c r="AM119" s="889"/>
      <c r="AN119" s="889"/>
      <c r="AO119" s="890"/>
      <c r="AP119" s="892" t="s">
        <v>439</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464</v>
      </c>
      <c r="BP119" s="878"/>
      <c r="BQ119" s="879">
        <v>7731745</v>
      </c>
      <c r="BR119" s="845"/>
      <c r="BS119" s="845"/>
      <c r="BT119" s="845"/>
      <c r="BU119" s="845"/>
      <c r="BV119" s="845">
        <v>7154755</v>
      </c>
      <c r="BW119" s="845"/>
      <c r="BX119" s="845"/>
      <c r="BY119" s="845"/>
      <c r="BZ119" s="845"/>
      <c r="CA119" s="845">
        <v>6546245</v>
      </c>
      <c r="CB119" s="845"/>
      <c r="CC119" s="845"/>
      <c r="CD119" s="845"/>
      <c r="CE119" s="845"/>
      <c r="CF119" s="748"/>
      <c r="CG119" s="749"/>
      <c r="CH119" s="749"/>
      <c r="CI119" s="749"/>
      <c r="CJ119" s="834"/>
      <c r="CK119" s="928"/>
      <c r="CL119" s="823"/>
      <c r="CM119" s="838" t="s">
        <v>465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66</v>
      </c>
      <c r="DH119" s="764"/>
      <c r="DI119" s="764"/>
      <c r="DJ119" s="764"/>
      <c r="DK119" s="765"/>
      <c r="DL119" s="766">
        <v>22</v>
      </c>
      <c r="DM119" s="764"/>
      <c r="DN119" s="764"/>
      <c r="DO119" s="764"/>
      <c r="DP119" s="765"/>
      <c r="DQ119" s="766">
        <v>1</v>
      </c>
      <c r="DR119" s="764"/>
      <c r="DS119" s="764"/>
      <c r="DT119" s="764"/>
      <c r="DU119" s="765"/>
      <c r="DV119" s="848">
        <v>0</v>
      </c>
      <c r="DW119" s="849"/>
      <c r="DX119" s="849"/>
      <c r="DY119" s="849"/>
      <c r="DZ119" s="850"/>
    </row>
    <row r="120" spans="1:130" s="230" customFormat="1" ht="26.25" customHeight="1" x14ac:dyDescent="0.15">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439</v>
      </c>
      <c r="AB120" s="780"/>
      <c r="AC120" s="780"/>
      <c r="AD120" s="780"/>
      <c r="AE120" s="781"/>
      <c r="AF120" s="782" t="s">
        <v>131</v>
      </c>
      <c r="AG120" s="780"/>
      <c r="AH120" s="780"/>
      <c r="AI120" s="780"/>
      <c r="AJ120" s="781"/>
      <c r="AK120" s="782" t="s">
        <v>131</v>
      </c>
      <c r="AL120" s="780"/>
      <c r="AM120" s="780"/>
      <c r="AN120" s="780"/>
      <c r="AO120" s="781"/>
      <c r="AP120" s="824" t="s">
        <v>439</v>
      </c>
      <c r="AQ120" s="825"/>
      <c r="AR120" s="825"/>
      <c r="AS120" s="825"/>
      <c r="AT120" s="826"/>
      <c r="AU120" s="880" t="s">
        <v>466</v>
      </c>
      <c r="AV120" s="881"/>
      <c r="AW120" s="881"/>
      <c r="AX120" s="881"/>
      <c r="AY120" s="882"/>
      <c r="AZ120" s="860" t="s">
        <v>467</v>
      </c>
      <c r="BA120" s="808"/>
      <c r="BB120" s="808"/>
      <c r="BC120" s="808"/>
      <c r="BD120" s="808"/>
      <c r="BE120" s="808"/>
      <c r="BF120" s="808"/>
      <c r="BG120" s="808"/>
      <c r="BH120" s="808"/>
      <c r="BI120" s="808"/>
      <c r="BJ120" s="808"/>
      <c r="BK120" s="808"/>
      <c r="BL120" s="808"/>
      <c r="BM120" s="808"/>
      <c r="BN120" s="808"/>
      <c r="BO120" s="808"/>
      <c r="BP120" s="809"/>
      <c r="BQ120" s="861">
        <v>4813965</v>
      </c>
      <c r="BR120" s="842"/>
      <c r="BS120" s="842"/>
      <c r="BT120" s="842"/>
      <c r="BU120" s="842"/>
      <c r="BV120" s="842">
        <v>5177910</v>
      </c>
      <c r="BW120" s="842"/>
      <c r="BX120" s="842"/>
      <c r="BY120" s="842"/>
      <c r="BZ120" s="842"/>
      <c r="CA120" s="842">
        <v>5460130</v>
      </c>
      <c r="CB120" s="842"/>
      <c r="CC120" s="842"/>
      <c r="CD120" s="842"/>
      <c r="CE120" s="842"/>
      <c r="CF120" s="866">
        <v>189.6</v>
      </c>
      <c r="CG120" s="867"/>
      <c r="CH120" s="867"/>
      <c r="CI120" s="867"/>
      <c r="CJ120" s="867"/>
      <c r="CK120" s="868" t="s">
        <v>468</v>
      </c>
      <c r="CL120" s="852"/>
      <c r="CM120" s="852"/>
      <c r="CN120" s="852"/>
      <c r="CO120" s="853"/>
      <c r="CP120" s="872" t="s">
        <v>469</v>
      </c>
      <c r="CQ120" s="873"/>
      <c r="CR120" s="873"/>
      <c r="CS120" s="873"/>
      <c r="CT120" s="873"/>
      <c r="CU120" s="873"/>
      <c r="CV120" s="873"/>
      <c r="CW120" s="873"/>
      <c r="CX120" s="873"/>
      <c r="CY120" s="873"/>
      <c r="CZ120" s="873"/>
      <c r="DA120" s="873"/>
      <c r="DB120" s="873"/>
      <c r="DC120" s="873"/>
      <c r="DD120" s="873"/>
      <c r="DE120" s="873"/>
      <c r="DF120" s="874"/>
      <c r="DG120" s="861">
        <v>517899</v>
      </c>
      <c r="DH120" s="842"/>
      <c r="DI120" s="842"/>
      <c r="DJ120" s="842"/>
      <c r="DK120" s="842"/>
      <c r="DL120" s="842">
        <v>387955</v>
      </c>
      <c r="DM120" s="842"/>
      <c r="DN120" s="842"/>
      <c r="DO120" s="842"/>
      <c r="DP120" s="842"/>
      <c r="DQ120" s="842">
        <v>257738</v>
      </c>
      <c r="DR120" s="842"/>
      <c r="DS120" s="842"/>
      <c r="DT120" s="842"/>
      <c r="DU120" s="842"/>
      <c r="DV120" s="843">
        <v>9</v>
      </c>
      <c r="DW120" s="843"/>
      <c r="DX120" s="843"/>
      <c r="DY120" s="843"/>
      <c r="DZ120" s="844"/>
    </row>
    <row r="121" spans="1:130" s="230"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439</v>
      </c>
      <c r="AB121" s="780"/>
      <c r="AC121" s="780"/>
      <c r="AD121" s="780"/>
      <c r="AE121" s="781"/>
      <c r="AF121" s="782" t="s">
        <v>439</v>
      </c>
      <c r="AG121" s="780"/>
      <c r="AH121" s="780"/>
      <c r="AI121" s="780"/>
      <c r="AJ121" s="781"/>
      <c r="AK121" s="782" t="s">
        <v>131</v>
      </c>
      <c r="AL121" s="780"/>
      <c r="AM121" s="780"/>
      <c r="AN121" s="780"/>
      <c r="AO121" s="781"/>
      <c r="AP121" s="824" t="s">
        <v>439</v>
      </c>
      <c r="AQ121" s="825"/>
      <c r="AR121" s="825"/>
      <c r="AS121" s="825"/>
      <c r="AT121" s="826"/>
      <c r="AU121" s="883"/>
      <c r="AV121" s="884"/>
      <c r="AW121" s="884"/>
      <c r="AX121" s="884"/>
      <c r="AY121" s="885"/>
      <c r="AZ121" s="815" t="s">
        <v>471</v>
      </c>
      <c r="BA121" s="752"/>
      <c r="BB121" s="752"/>
      <c r="BC121" s="752"/>
      <c r="BD121" s="752"/>
      <c r="BE121" s="752"/>
      <c r="BF121" s="752"/>
      <c r="BG121" s="752"/>
      <c r="BH121" s="752"/>
      <c r="BI121" s="752"/>
      <c r="BJ121" s="752"/>
      <c r="BK121" s="752"/>
      <c r="BL121" s="752"/>
      <c r="BM121" s="752"/>
      <c r="BN121" s="752"/>
      <c r="BO121" s="752"/>
      <c r="BP121" s="753"/>
      <c r="BQ121" s="816">
        <v>102825</v>
      </c>
      <c r="BR121" s="817"/>
      <c r="BS121" s="817"/>
      <c r="BT121" s="817"/>
      <c r="BU121" s="817"/>
      <c r="BV121" s="817">
        <v>130320</v>
      </c>
      <c r="BW121" s="817"/>
      <c r="BX121" s="817"/>
      <c r="BY121" s="817"/>
      <c r="BZ121" s="817"/>
      <c r="CA121" s="817">
        <v>173638</v>
      </c>
      <c r="CB121" s="817"/>
      <c r="CC121" s="817"/>
      <c r="CD121" s="817"/>
      <c r="CE121" s="817"/>
      <c r="CF121" s="875">
        <v>6</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816">
        <v>326151</v>
      </c>
      <c r="DH121" s="817"/>
      <c r="DI121" s="817"/>
      <c r="DJ121" s="817"/>
      <c r="DK121" s="817"/>
      <c r="DL121" s="817">
        <v>298175</v>
      </c>
      <c r="DM121" s="817"/>
      <c r="DN121" s="817"/>
      <c r="DO121" s="817"/>
      <c r="DP121" s="817"/>
      <c r="DQ121" s="817">
        <v>231596</v>
      </c>
      <c r="DR121" s="817"/>
      <c r="DS121" s="817"/>
      <c r="DT121" s="817"/>
      <c r="DU121" s="817"/>
      <c r="DV121" s="794">
        <v>8</v>
      </c>
      <c r="DW121" s="794"/>
      <c r="DX121" s="794"/>
      <c r="DY121" s="794"/>
      <c r="DZ121" s="795"/>
    </row>
    <row r="122" spans="1:130" s="230" customFormat="1" ht="26.25" customHeight="1" x14ac:dyDescent="0.15">
      <c r="A122" s="820"/>
      <c r="B122" s="821"/>
      <c r="C122" s="815" t="s">
        <v>452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439</v>
      </c>
      <c r="AB122" s="780"/>
      <c r="AC122" s="780"/>
      <c r="AD122" s="780"/>
      <c r="AE122" s="781"/>
      <c r="AF122" s="782" t="s">
        <v>439</v>
      </c>
      <c r="AG122" s="780"/>
      <c r="AH122" s="780"/>
      <c r="AI122" s="780"/>
      <c r="AJ122" s="781"/>
      <c r="AK122" s="782" t="s">
        <v>439</v>
      </c>
      <c r="AL122" s="780"/>
      <c r="AM122" s="780"/>
      <c r="AN122" s="780"/>
      <c r="AO122" s="781"/>
      <c r="AP122" s="824" t="s">
        <v>439</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5017971</v>
      </c>
      <c r="BR122" s="845"/>
      <c r="BS122" s="845"/>
      <c r="BT122" s="845"/>
      <c r="BU122" s="845"/>
      <c r="BV122" s="845">
        <v>4578844</v>
      </c>
      <c r="BW122" s="845"/>
      <c r="BX122" s="845"/>
      <c r="BY122" s="845"/>
      <c r="BZ122" s="845"/>
      <c r="CA122" s="845">
        <v>4359837</v>
      </c>
      <c r="CB122" s="845"/>
      <c r="CC122" s="845"/>
      <c r="CD122" s="845"/>
      <c r="CE122" s="845"/>
      <c r="CF122" s="846">
        <v>151.4</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816" t="s">
        <v>439</v>
      </c>
      <c r="DH122" s="817"/>
      <c r="DI122" s="817"/>
      <c r="DJ122" s="817"/>
      <c r="DK122" s="817"/>
      <c r="DL122" s="817" t="s">
        <v>439</v>
      </c>
      <c r="DM122" s="817"/>
      <c r="DN122" s="817"/>
      <c r="DO122" s="817"/>
      <c r="DP122" s="817"/>
      <c r="DQ122" s="817" t="s">
        <v>439</v>
      </c>
      <c r="DR122" s="817"/>
      <c r="DS122" s="817"/>
      <c r="DT122" s="817"/>
      <c r="DU122" s="817"/>
      <c r="DV122" s="794" t="s">
        <v>439</v>
      </c>
      <c r="DW122" s="794"/>
      <c r="DX122" s="794"/>
      <c r="DY122" s="794"/>
      <c r="DZ122" s="795"/>
    </row>
    <row r="123" spans="1:130" s="230" customFormat="1" ht="26.25" customHeight="1" x14ac:dyDescent="0.15">
      <c r="A123" s="820"/>
      <c r="B123" s="821"/>
      <c r="C123" s="815" t="s">
        <v>458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439</v>
      </c>
      <c r="AB123" s="780"/>
      <c r="AC123" s="780"/>
      <c r="AD123" s="780"/>
      <c r="AE123" s="781"/>
      <c r="AF123" s="782" t="s">
        <v>439</v>
      </c>
      <c r="AG123" s="780"/>
      <c r="AH123" s="780"/>
      <c r="AI123" s="780"/>
      <c r="AJ123" s="781"/>
      <c r="AK123" s="782" t="s">
        <v>439</v>
      </c>
      <c r="AL123" s="780"/>
      <c r="AM123" s="780"/>
      <c r="AN123" s="780"/>
      <c r="AO123" s="781"/>
      <c r="AP123" s="824" t="s">
        <v>439</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475</v>
      </c>
      <c r="BP123" s="878"/>
      <c r="BQ123" s="832">
        <v>9934761</v>
      </c>
      <c r="BR123" s="833"/>
      <c r="BS123" s="833"/>
      <c r="BT123" s="833"/>
      <c r="BU123" s="833"/>
      <c r="BV123" s="833">
        <v>9887074</v>
      </c>
      <c r="BW123" s="833"/>
      <c r="BX123" s="833"/>
      <c r="BY123" s="833"/>
      <c r="BZ123" s="833"/>
      <c r="CA123" s="833">
        <v>9993605</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439</v>
      </c>
      <c r="DH123" s="780"/>
      <c r="DI123" s="780"/>
      <c r="DJ123" s="780"/>
      <c r="DK123" s="781"/>
      <c r="DL123" s="782" t="s">
        <v>439</v>
      </c>
      <c r="DM123" s="780"/>
      <c r="DN123" s="780"/>
      <c r="DO123" s="780"/>
      <c r="DP123" s="781"/>
      <c r="DQ123" s="782" t="s">
        <v>439</v>
      </c>
      <c r="DR123" s="780"/>
      <c r="DS123" s="780"/>
      <c r="DT123" s="780"/>
      <c r="DU123" s="781"/>
      <c r="DV123" s="824" t="s">
        <v>439</v>
      </c>
      <c r="DW123" s="825"/>
      <c r="DX123" s="825"/>
      <c r="DY123" s="825"/>
      <c r="DZ123" s="826"/>
    </row>
    <row r="124" spans="1:130" s="230" customFormat="1" ht="26.25" customHeight="1" thickBot="1" x14ac:dyDescent="0.2">
      <c r="A124" s="820"/>
      <c r="B124" s="821"/>
      <c r="C124" s="815" t="s">
        <v>461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439</v>
      </c>
      <c r="AG124" s="780"/>
      <c r="AH124" s="780"/>
      <c r="AI124" s="780"/>
      <c r="AJ124" s="781"/>
      <c r="AK124" s="782" t="s">
        <v>439</v>
      </c>
      <c r="AL124" s="780"/>
      <c r="AM124" s="780"/>
      <c r="AN124" s="780"/>
      <c r="AO124" s="781"/>
      <c r="AP124" s="824" t="s">
        <v>439</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439</v>
      </c>
      <c r="BR124" s="831"/>
      <c r="BS124" s="831"/>
      <c r="BT124" s="831"/>
      <c r="BU124" s="831"/>
      <c r="BV124" s="831" t="s">
        <v>439</v>
      </c>
      <c r="BW124" s="831"/>
      <c r="BX124" s="831"/>
      <c r="BY124" s="831"/>
      <c r="BZ124" s="831"/>
      <c r="CA124" s="831" t="s">
        <v>439</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439</v>
      </c>
      <c r="DH124" s="764"/>
      <c r="DI124" s="764"/>
      <c r="DJ124" s="764"/>
      <c r="DK124" s="765"/>
      <c r="DL124" s="766" t="s">
        <v>439</v>
      </c>
      <c r="DM124" s="764"/>
      <c r="DN124" s="764"/>
      <c r="DO124" s="764"/>
      <c r="DP124" s="765"/>
      <c r="DQ124" s="766" t="s">
        <v>439</v>
      </c>
      <c r="DR124" s="764"/>
      <c r="DS124" s="764"/>
      <c r="DT124" s="764"/>
      <c r="DU124" s="765"/>
      <c r="DV124" s="848" t="s">
        <v>439</v>
      </c>
      <c r="DW124" s="849"/>
      <c r="DX124" s="849"/>
      <c r="DY124" s="849"/>
      <c r="DZ124" s="850"/>
    </row>
    <row r="125" spans="1:130" s="230" customFormat="1" ht="26.25" customHeight="1" x14ac:dyDescent="0.15">
      <c r="A125" s="820"/>
      <c r="B125" s="821"/>
      <c r="C125" s="815" t="s">
        <v>463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439</v>
      </c>
      <c r="AB125" s="780"/>
      <c r="AC125" s="780"/>
      <c r="AD125" s="780"/>
      <c r="AE125" s="781"/>
      <c r="AF125" s="782" t="s">
        <v>439</v>
      </c>
      <c r="AG125" s="780"/>
      <c r="AH125" s="780"/>
      <c r="AI125" s="780"/>
      <c r="AJ125" s="781"/>
      <c r="AK125" s="782" t="s">
        <v>439</v>
      </c>
      <c r="AL125" s="780"/>
      <c r="AM125" s="780"/>
      <c r="AN125" s="780"/>
      <c r="AO125" s="781"/>
      <c r="AP125" s="824" t="s">
        <v>439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439</v>
      </c>
      <c r="DH125" s="842"/>
      <c r="DI125" s="842"/>
      <c r="DJ125" s="842"/>
      <c r="DK125" s="842"/>
      <c r="DL125" s="842" t="s">
        <v>439</v>
      </c>
      <c r="DM125" s="842"/>
      <c r="DN125" s="842"/>
      <c r="DO125" s="842"/>
      <c r="DP125" s="842"/>
      <c r="DQ125" s="842" t="s">
        <v>439</v>
      </c>
      <c r="DR125" s="842"/>
      <c r="DS125" s="842"/>
      <c r="DT125" s="842"/>
      <c r="DU125" s="842"/>
      <c r="DV125" s="843" t="s">
        <v>439</v>
      </c>
      <c r="DW125" s="843"/>
      <c r="DX125" s="843"/>
      <c r="DY125" s="843"/>
      <c r="DZ125" s="844"/>
    </row>
    <row r="126" spans="1:130" s="230" customFormat="1" ht="26.25" customHeight="1" thickBot="1" x14ac:dyDescent="0.2">
      <c r="A126" s="820"/>
      <c r="B126" s="821"/>
      <c r="C126" s="815" t="s">
        <v>465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439</v>
      </c>
      <c r="AB126" s="780"/>
      <c r="AC126" s="780"/>
      <c r="AD126" s="780"/>
      <c r="AE126" s="781"/>
      <c r="AF126" s="782" t="s">
        <v>439</v>
      </c>
      <c r="AG126" s="780"/>
      <c r="AH126" s="780"/>
      <c r="AI126" s="780"/>
      <c r="AJ126" s="781"/>
      <c r="AK126" s="782" t="s">
        <v>439</v>
      </c>
      <c r="AL126" s="780"/>
      <c r="AM126" s="780"/>
      <c r="AN126" s="780"/>
      <c r="AO126" s="781"/>
      <c r="AP126" s="824" t="s">
        <v>439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439</v>
      </c>
      <c r="DH126" s="817"/>
      <c r="DI126" s="817"/>
      <c r="DJ126" s="817"/>
      <c r="DK126" s="817"/>
      <c r="DL126" s="817" t="s">
        <v>439</v>
      </c>
      <c r="DM126" s="817"/>
      <c r="DN126" s="817"/>
      <c r="DO126" s="817"/>
      <c r="DP126" s="817"/>
      <c r="DQ126" s="817" t="s">
        <v>439</v>
      </c>
      <c r="DR126" s="817"/>
      <c r="DS126" s="817"/>
      <c r="DT126" s="817"/>
      <c r="DU126" s="817"/>
      <c r="DV126" s="794" t="s">
        <v>439</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420</v>
      </c>
      <c r="AB127" s="780"/>
      <c r="AC127" s="780"/>
      <c r="AD127" s="780"/>
      <c r="AE127" s="781"/>
      <c r="AF127" s="782">
        <v>1035</v>
      </c>
      <c r="AG127" s="780"/>
      <c r="AH127" s="780"/>
      <c r="AI127" s="780"/>
      <c r="AJ127" s="781"/>
      <c r="AK127" s="782">
        <v>1147</v>
      </c>
      <c r="AL127" s="780"/>
      <c r="AM127" s="780"/>
      <c r="AN127" s="780"/>
      <c r="AO127" s="781"/>
      <c r="AP127" s="824">
        <v>0</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439</v>
      </c>
      <c r="DH127" s="817"/>
      <c r="DI127" s="817"/>
      <c r="DJ127" s="817"/>
      <c r="DK127" s="817"/>
      <c r="DL127" s="817" t="s">
        <v>439</v>
      </c>
      <c r="DM127" s="817"/>
      <c r="DN127" s="817"/>
      <c r="DO127" s="817"/>
      <c r="DP127" s="817"/>
      <c r="DQ127" s="817" t="s">
        <v>439</v>
      </c>
      <c r="DR127" s="817"/>
      <c r="DS127" s="817"/>
      <c r="DT127" s="817"/>
      <c r="DU127" s="817"/>
      <c r="DV127" s="794" t="s">
        <v>439</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18907</v>
      </c>
      <c r="AB128" s="801"/>
      <c r="AC128" s="801"/>
      <c r="AD128" s="801"/>
      <c r="AE128" s="802"/>
      <c r="AF128" s="803">
        <v>15528</v>
      </c>
      <c r="AG128" s="801"/>
      <c r="AH128" s="801"/>
      <c r="AI128" s="801"/>
      <c r="AJ128" s="802"/>
      <c r="AK128" s="803">
        <v>15645</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439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439</v>
      </c>
      <c r="DH128" s="791"/>
      <c r="DI128" s="791"/>
      <c r="DJ128" s="791"/>
      <c r="DK128" s="791"/>
      <c r="DL128" s="791" t="s">
        <v>439</v>
      </c>
      <c r="DM128" s="791"/>
      <c r="DN128" s="791"/>
      <c r="DO128" s="791"/>
      <c r="DP128" s="791"/>
      <c r="DQ128" s="791" t="s">
        <v>439</v>
      </c>
      <c r="DR128" s="791"/>
      <c r="DS128" s="791"/>
      <c r="DT128" s="791"/>
      <c r="DU128" s="791"/>
      <c r="DV128" s="792" t="s">
        <v>439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3253439</v>
      </c>
      <c r="AB129" s="780"/>
      <c r="AC129" s="780"/>
      <c r="AD129" s="780"/>
      <c r="AE129" s="781"/>
      <c r="AF129" s="782">
        <v>3505318</v>
      </c>
      <c r="AG129" s="780"/>
      <c r="AH129" s="780"/>
      <c r="AI129" s="780"/>
      <c r="AJ129" s="781"/>
      <c r="AK129" s="782">
        <v>3433077</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439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571633</v>
      </c>
      <c r="AB130" s="780"/>
      <c r="AC130" s="780"/>
      <c r="AD130" s="780"/>
      <c r="AE130" s="781"/>
      <c r="AF130" s="782">
        <v>588098</v>
      </c>
      <c r="AG130" s="780"/>
      <c r="AH130" s="780"/>
      <c r="AI130" s="780"/>
      <c r="AJ130" s="781"/>
      <c r="AK130" s="782">
        <v>553507</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2681806</v>
      </c>
      <c r="AB131" s="764"/>
      <c r="AC131" s="764"/>
      <c r="AD131" s="764"/>
      <c r="AE131" s="765"/>
      <c r="AF131" s="766">
        <v>2917220</v>
      </c>
      <c r="AG131" s="764"/>
      <c r="AH131" s="764"/>
      <c r="AI131" s="764"/>
      <c r="AJ131" s="765"/>
      <c r="AK131" s="766">
        <v>2879570</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439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9.0085188859999992</v>
      </c>
      <c r="AB132" s="745"/>
      <c r="AC132" s="745"/>
      <c r="AD132" s="745"/>
      <c r="AE132" s="746"/>
      <c r="AF132" s="747">
        <v>7.7486442569999996</v>
      </c>
      <c r="AG132" s="745"/>
      <c r="AH132" s="745"/>
      <c r="AI132" s="745"/>
      <c r="AJ132" s="746"/>
      <c r="AK132" s="747">
        <v>6.6789833200000004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9.6</v>
      </c>
      <c r="AB133" s="724"/>
      <c r="AC133" s="724"/>
      <c r="AD133" s="724"/>
      <c r="AE133" s="725"/>
      <c r="AF133" s="723">
        <v>9</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x5Jgyvopnm6WPRpXfFE6CWo06Tm4TwSfjyGtTY7UtkrHZaje8zKxPuH93CCdrlpUMHkScaDR9ZPEoPEDe+cAg==" saltValue="xw37SedtKX6vW+MBxEgI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BG28" zoomScale="96" zoomScaleNormal="85" zoomScaleSheetLayoutView="96" workbookViewId="0">
      <selection activeCell="AO94" sqref="AO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x/ZKBOXVobqbvGDRKkkfiRO/eANXd2iN6Qp5ph26D3fnZo+qAuZrhoSlExopHojKScEhx1L35dX4v0du1Av+A==" saltValue="4IP8je73LI0S6OlKfjCN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RP3ErU6Ac7qDOJVHgaanYMuP82GCr6ox/vwbqALdo/XMwBF35tpOvHveDwCqg18HioztbfEvFO6s0UmaZezQ==" saltValue="k3b8JzQ3b6FI5tAGVMwjE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944356</v>
      </c>
      <c r="AP9" s="281">
        <v>192490</v>
      </c>
      <c r="AQ9" s="282">
        <v>138583</v>
      </c>
      <c r="AR9" s="283">
        <v>38.9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165576</v>
      </c>
      <c r="AP10" s="284">
        <v>33750</v>
      </c>
      <c r="AQ10" s="285">
        <v>15847</v>
      </c>
      <c r="AR10" s="286">
        <v>113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t="s">
        <v>513</v>
      </c>
      <c r="AP11" s="284" t="s">
        <v>513</v>
      </c>
      <c r="AQ11" s="285">
        <v>2224</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35428</v>
      </c>
      <c r="AP13" s="284">
        <v>7221</v>
      </c>
      <c r="AQ13" s="285">
        <v>5571</v>
      </c>
      <c r="AR13" s="286">
        <v>29.6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32317</v>
      </c>
      <c r="AP14" s="284">
        <v>6587</v>
      </c>
      <c r="AQ14" s="285">
        <v>2766</v>
      </c>
      <c r="AR14" s="286">
        <v>138.1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-82082</v>
      </c>
      <c r="AP15" s="284">
        <v>-16731</v>
      </c>
      <c r="AQ15" s="285">
        <v>-9361</v>
      </c>
      <c r="AR15" s="286">
        <v>78.7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1095595</v>
      </c>
      <c r="AP16" s="284">
        <v>223317</v>
      </c>
      <c r="AQ16" s="285">
        <v>155632</v>
      </c>
      <c r="AR16" s="286">
        <v>43.5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19.36</v>
      </c>
      <c r="AP21" s="298">
        <v>13.83</v>
      </c>
      <c r="AQ21" s="299">
        <v>5.53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94.5</v>
      </c>
      <c r="AP22" s="303">
        <v>96.2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670964</v>
      </c>
      <c r="AP32" s="312">
        <v>136764</v>
      </c>
      <c r="AQ32" s="313">
        <v>82029</v>
      </c>
      <c r="AR32" s="314">
        <v>66.7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513</v>
      </c>
      <c r="AP34" s="312" t="s">
        <v>513</v>
      </c>
      <c r="AQ34" s="313" t="s">
        <v>513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63996</v>
      </c>
      <c r="AP35" s="312">
        <v>13044</v>
      </c>
      <c r="AQ35" s="313">
        <v>28200</v>
      </c>
      <c r="AR35" s="314">
        <v>-53.7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25371</v>
      </c>
      <c r="AP36" s="312">
        <v>5171</v>
      </c>
      <c r="AQ36" s="313">
        <v>4770</v>
      </c>
      <c r="AR36" s="314">
        <v>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v>1147</v>
      </c>
      <c r="AP37" s="312">
        <v>234</v>
      </c>
      <c r="AQ37" s="313">
        <v>525</v>
      </c>
      <c r="AR37" s="314">
        <v>-55.4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513</v>
      </c>
      <c r="AP38" s="315" t="s">
        <v>513</v>
      </c>
      <c r="AQ38" s="316">
        <v>4</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-15645</v>
      </c>
      <c r="AP39" s="312">
        <v>-3189</v>
      </c>
      <c r="AQ39" s="313">
        <v>-1861</v>
      </c>
      <c r="AR39" s="314">
        <v>71.400000000000006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-553507</v>
      </c>
      <c r="AP40" s="312">
        <v>-112822</v>
      </c>
      <c r="AQ40" s="313">
        <v>-76879</v>
      </c>
      <c r="AR40" s="314">
        <v>46.8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192326</v>
      </c>
      <c r="AP41" s="312">
        <v>39202</v>
      </c>
      <c r="AQ41" s="313">
        <v>36788</v>
      </c>
      <c r="AR41" s="314">
        <v>6.6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396367</v>
      </c>
      <c r="AN51" s="334">
        <v>71871</v>
      </c>
      <c r="AO51" s="335">
        <v>-56.8</v>
      </c>
      <c r="AP51" s="336">
        <v>114790</v>
      </c>
      <c r="AQ51" s="337">
        <v>-6.6</v>
      </c>
      <c r="AR51" s="338">
        <v>-50.2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203071</v>
      </c>
      <c r="AN52" s="342">
        <v>36822</v>
      </c>
      <c r="AO52" s="343">
        <v>-73.400000000000006</v>
      </c>
      <c r="AP52" s="344">
        <v>55601</v>
      </c>
      <c r="AQ52" s="345">
        <v>-15.5</v>
      </c>
      <c r="AR52" s="346">
        <v>-57.9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373459</v>
      </c>
      <c r="AN53" s="334">
        <v>69365</v>
      </c>
      <c r="AO53" s="335">
        <v>-3.5</v>
      </c>
      <c r="AP53" s="336">
        <v>126262</v>
      </c>
      <c r="AQ53" s="337">
        <v>10</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159901</v>
      </c>
      <c r="AN54" s="342">
        <v>29699</v>
      </c>
      <c r="AO54" s="343">
        <v>-19.3</v>
      </c>
      <c r="AP54" s="344">
        <v>56769</v>
      </c>
      <c r="AQ54" s="345">
        <v>2.1</v>
      </c>
      <c r="AR54" s="346">
        <v>-21.4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732315</v>
      </c>
      <c r="AN55" s="334">
        <v>140156</v>
      </c>
      <c r="AO55" s="335">
        <v>102.1</v>
      </c>
      <c r="AP55" s="336">
        <v>126525</v>
      </c>
      <c r="AQ55" s="337">
        <v>0.2</v>
      </c>
      <c r="AR55" s="338">
        <v>101.9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538121</v>
      </c>
      <c r="AN56" s="342">
        <v>102990</v>
      </c>
      <c r="AO56" s="343">
        <v>246.8</v>
      </c>
      <c r="AP56" s="344">
        <v>67052</v>
      </c>
      <c r="AQ56" s="345">
        <v>18.100000000000001</v>
      </c>
      <c r="AR56" s="346">
        <v>228.7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495872</v>
      </c>
      <c r="AN57" s="334">
        <v>98192</v>
      </c>
      <c r="AO57" s="335">
        <v>-29.9</v>
      </c>
      <c r="AP57" s="336">
        <v>122054</v>
      </c>
      <c r="AQ57" s="337">
        <v>-3.5</v>
      </c>
      <c r="AR57" s="338">
        <v>-26.4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373492</v>
      </c>
      <c r="AN58" s="342">
        <v>73959</v>
      </c>
      <c r="AO58" s="343">
        <v>-28.2</v>
      </c>
      <c r="AP58" s="344">
        <v>68298</v>
      </c>
      <c r="AQ58" s="345">
        <v>1.9</v>
      </c>
      <c r="AR58" s="346">
        <v>-30.1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508953</v>
      </c>
      <c r="AN59" s="334">
        <v>103741</v>
      </c>
      <c r="AO59" s="335">
        <v>5.7</v>
      </c>
      <c r="AP59" s="336">
        <v>111644</v>
      </c>
      <c r="AQ59" s="337">
        <v>-8.5</v>
      </c>
      <c r="AR59" s="338">
        <v>14.2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359042</v>
      </c>
      <c r="AN60" s="342">
        <v>73184</v>
      </c>
      <c r="AO60" s="343">
        <v>-1</v>
      </c>
      <c r="AP60" s="344">
        <v>66606</v>
      </c>
      <c r="AQ60" s="345">
        <v>-2.5</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501393</v>
      </c>
      <c r="AN61" s="349">
        <v>96665</v>
      </c>
      <c r="AO61" s="350">
        <v>3.5</v>
      </c>
      <c r="AP61" s="351">
        <v>120255</v>
      </c>
      <c r="AQ61" s="352">
        <v>-1.7</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326725</v>
      </c>
      <c r="AN62" s="342">
        <v>63331</v>
      </c>
      <c r="AO62" s="343">
        <v>25</v>
      </c>
      <c r="AP62" s="344">
        <v>62865</v>
      </c>
      <c r="AQ62" s="345">
        <v>0.8</v>
      </c>
      <c r="AR62" s="346">
        <v>24.2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yGux6ndVbZIlpIcczsUKXL4BWyf+3LUNMtf9b3It2bqPAtPafHlYqmwOmCIptUwtHMcHoabmGl0oQInYfiTuQ==" saltValue="3vTajXDztd0PfQru8e8B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9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4HFZntQnA+50X5dtkedEPpkBSS48ikpsJLkSS7pfptbgElU9FX8C9JQH25bQoa+R9lQUi/gDOxf1Q2AnImrUjw==" saltValue="lBFGE4L2wacLZfzX9MBS9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Z9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5y/ijYWFR1xc+/hSSxddR5JjQqglC9FGrodtEVY+T24nIyZVJz5bcAilzjDfp9gJ6oJhNiYERhk0JP3kVo8o5g==" saltValue="6MmlSGn8XzfA1iQ6TNnNd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74.61</v>
      </c>
      <c r="G47" s="12">
        <v>77.7</v>
      </c>
      <c r="H47" s="12">
        <v>74.89</v>
      </c>
      <c r="I47" s="12">
        <v>69.56</v>
      </c>
      <c r="J47" s="13">
        <v>71.08</v>
      </c>
    </row>
    <row r="48" spans="2:10" ht="57.75" customHeight="1" x14ac:dyDescent="0.15">
      <c r="B48" s="14"/>
      <c r="C48" s="1141" t="s">
        <v>4</v>
      </c>
      <c r="D48" s="1141"/>
      <c r="E48" s="1142"/>
      <c r="F48" s="15">
        <v>4.1500000000000004</v>
      </c>
      <c r="G48" s="16">
        <v>2.08</v>
      </c>
      <c r="H48" s="16">
        <v>3.49</v>
      </c>
      <c r="I48" s="16">
        <v>0.57999999999999996</v>
      </c>
      <c r="J48" s="17">
        <v>2.5299999999999998</v>
      </c>
    </row>
    <row r="49" spans="2:10" ht="57.75" customHeight="1" thickBot="1" x14ac:dyDescent="0.2">
      <c r="B49" s="18"/>
      <c r="C49" s="1143" t="s">
        <v>5</v>
      </c>
      <c r="D49" s="1143"/>
      <c r="E49" s="1144"/>
      <c r="F49" s="19" t="s">
        <v>560</v>
      </c>
      <c r="G49" s="20">
        <v>1.17</v>
      </c>
      <c r="H49" s="20">
        <v>1.7</v>
      </c>
      <c r="I49" s="20" t="s">
        <v>561</v>
      </c>
      <c r="J49" s="21">
        <v>1.99</v>
      </c>
    </row>
    <row r="50" spans="2:10" x14ac:dyDescent="0.15"/>
  </sheetData>
  <sheetProtection algorithmName="SHA-512" hashValue="MJhEH/22J+2Qqz35ajwBIL3+I4zYGYa8bqMBFpA85/9wmTF1qXBFZD2A3NzNogbAvPdahYesRKocAaxCBu3fuA==" saltValue="x0Pr4rDud9Z8LVB05Ups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562</v>
      </c>
      <c r="D34" s="1151"/>
      <c r="E34" s="1152"/>
      <c r="F34" s="32" t="s">
        <v>513</v>
      </c>
      <c r="G34" s="33" t="s">
        <v>513</v>
      </c>
      <c r="H34" s="33">
        <v>7.89</v>
      </c>
      <c r="I34" s="33">
        <v>7.99</v>
      </c>
      <c r="J34" s="34">
        <v>9.7100000000000009</v>
      </c>
      <c r="K34" s="22"/>
      <c r="L34" s="22"/>
      <c r="M34" s="22"/>
      <c r="N34" s="22"/>
      <c r="O34" s="22"/>
      <c r="P34" s="22"/>
    </row>
    <row r="35" spans="1:16" ht="39" customHeight="1" x14ac:dyDescent="0.15">
      <c r="A35" s="22"/>
      <c r="B35" s="35"/>
      <c r="C35" s="1145" t="s">
        <v>563</v>
      </c>
      <c r="D35" s="1146"/>
      <c r="E35" s="1147"/>
      <c r="F35" s="36" t="s">
        <v>513</v>
      </c>
      <c r="G35" s="37" t="s">
        <v>513</v>
      </c>
      <c r="H35" s="37">
        <v>1.77</v>
      </c>
      <c r="I35" s="37">
        <v>2.0299999999999998</v>
      </c>
      <c r="J35" s="38">
        <v>2.58</v>
      </c>
      <c r="K35" s="22"/>
      <c r="L35" s="22"/>
      <c r="M35" s="22"/>
      <c r="N35" s="22"/>
      <c r="O35" s="22"/>
      <c r="P35" s="22"/>
    </row>
    <row r="36" spans="1:16" ht="39" customHeight="1" x14ac:dyDescent="0.15">
      <c r="A36" s="22"/>
      <c r="B36" s="35"/>
      <c r="C36" s="1145" t="s">
        <v>564</v>
      </c>
      <c r="D36" s="1146"/>
      <c r="E36" s="1147"/>
      <c r="F36" s="36">
        <v>4.1500000000000004</v>
      </c>
      <c r="G36" s="37">
        <v>2.0699999999999998</v>
      </c>
      <c r="H36" s="37">
        <v>3.48</v>
      </c>
      <c r="I36" s="37">
        <v>6.17</v>
      </c>
      <c r="J36" s="38">
        <v>2.5299999999999998</v>
      </c>
      <c r="K36" s="22"/>
      <c r="L36" s="22"/>
      <c r="M36" s="22"/>
      <c r="N36" s="22"/>
      <c r="O36" s="22"/>
      <c r="P36" s="22"/>
    </row>
    <row r="37" spans="1:16" ht="39" customHeight="1" x14ac:dyDescent="0.15">
      <c r="A37" s="22"/>
      <c r="B37" s="35"/>
      <c r="C37" s="1145" t="s">
        <v>565</v>
      </c>
      <c r="D37" s="1146"/>
      <c r="E37" s="1147"/>
      <c r="F37" s="36">
        <v>1.76</v>
      </c>
      <c r="G37" s="37">
        <v>1.56</v>
      </c>
      <c r="H37" s="37">
        <v>2.21</v>
      </c>
      <c r="I37" s="37">
        <v>1.96</v>
      </c>
      <c r="J37" s="38">
        <v>2.17</v>
      </c>
      <c r="K37" s="22"/>
      <c r="L37" s="22"/>
      <c r="M37" s="22"/>
      <c r="N37" s="22"/>
      <c r="O37" s="22"/>
      <c r="P37" s="22"/>
    </row>
    <row r="38" spans="1:16" ht="39" customHeight="1" x14ac:dyDescent="0.15">
      <c r="A38" s="22"/>
      <c r="B38" s="35"/>
      <c r="C38" s="1145" t="s">
        <v>566</v>
      </c>
      <c r="D38" s="1146"/>
      <c r="E38" s="1147"/>
      <c r="F38" s="36">
        <v>1.03</v>
      </c>
      <c r="G38" s="37">
        <v>0.78</v>
      </c>
      <c r="H38" s="37">
        <v>0.6</v>
      </c>
      <c r="I38" s="37">
        <v>0.83</v>
      </c>
      <c r="J38" s="38">
        <v>1.1499999999999999</v>
      </c>
      <c r="K38" s="22"/>
      <c r="L38" s="22"/>
      <c r="M38" s="22"/>
      <c r="N38" s="22"/>
      <c r="O38" s="22"/>
      <c r="P38" s="22"/>
    </row>
    <row r="39" spans="1:16" ht="39" customHeight="1" x14ac:dyDescent="0.15">
      <c r="A39" s="22"/>
      <c r="B39" s="35"/>
      <c r="C39" s="1145" t="s">
        <v>567</v>
      </c>
      <c r="D39" s="1146"/>
      <c r="E39" s="1147"/>
      <c r="F39" s="36">
        <v>0.05</v>
      </c>
      <c r="G39" s="37">
        <v>7.0000000000000007E-2</v>
      </c>
      <c r="H39" s="37">
        <v>0</v>
      </c>
      <c r="I39" s="37">
        <v>0.01</v>
      </c>
      <c r="J39" s="38">
        <v>0.02</v>
      </c>
      <c r="K39" s="22"/>
      <c r="L39" s="22"/>
      <c r="M39" s="22"/>
      <c r="N39" s="22"/>
      <c r="O39" s="22"/>
      <c r="P39" s="22"/>
    </row>
    <row r="40" spans="1:16" ht="39" customHeight="1" x14ac:dyDescent="0.15">
      <c r="A40" s="22"/>
      <c r="B40" s="35"/>
      <c r="C40" s="1145" t="s">
        <v>568</v>
      </c>
      <c r="D40" s="1146"/>
      <c r="E40" s="1147"/>
      <c r="F40" s="36">
        <v>0</v>
      </c>
      <c r="G40" s="37">
        <v>0.01</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570</v>
      </c>
      <c r="D43" s="1149"/>
      <c r="E43" s="1150"/>
      <c r="F43" s="41">
        <v>0.67</v>
      </c>
      <c r="G43" s="42">
        <v>7.07</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LfXuCqa8tt7Qaq1mIWoRsiApfo+apuGgGDECt+k2e64P/MWW/9CSDeX/JSMzN4Q4txrDmYyHQ5OQ7idlTvxQ==" saltValue="bkMNpRFthUHSvD+AYDUe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717</v>
      </c>
      <c r="L45" s="60">
        <v>708</v>
      </c>
      <c r="M45" s="60">
        <v>678</v>
      </c>
      <c r="N45" s="60">
        <v>723</v>
      </c>
      <c r="O45" s="61">
        <v>671</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15">
      <c r="A48" s="48"/>
      <c r="B48" s="1178"/>
      <c r="C48" s="1179"/>
      <c r="D48" s="62"/>
      <c r="E48" s="1155" t="s">
        <v>14</v>
      </c>
      <c r="F48" s="1155"/>
      <c r="G48" s="1155"/>
      <c r="H48" s="1155"/>
      <c r="I48" s="1155"/>
      <c r="J48" s="1156"/>
      <c r="K48" s="63">
        <v>131</v>
      </c>
      <c r="L48" s="64">
        <v>140</v>
      </c>
      <c r="M48" s="64">
        <v>129</v>
      </c>
      <c r="N48" s="64">
        <v>81</v>
      </c>
      <c r="O48" s="65">
        <v>64</v>
      </c>
      <c r="P48" s="48"/>
      <c r="Q48" s="48"/>
      <c r="R48" s="48"/>
      <c r="S48" s="48"/>
      <c r="T48" s="48"/>
      <c r="U48" s="48"/>
    </row>
    <row r="49" spans="1:21" ht="30.75" customHeight="1" x14ac:dyDescent="0.15">
      <c r="A49" s="48"/>
      <c r="B49" s="1178"/>
      <c r="C49" s="1179"/>
      <c r="D49" s="62"/>
      <c r="E49" s="1155" t="s">
        <v>15</v>
      </c>
      <c r="F49" s="1155"/>
      <c r="G49" s="1155"/>
      <c r="H49" s="1155"/>
      <c r="I49" s="1155"/>
      <c r="J49" s="1156"/>
      <c r="K49" s="63">
        <v>23</v>
      </c>
      <c r="L49" s="64">
        <v>23</v>
      </c>
      <c r="M49" s="64">
        <v>25</v>
      </c>
      <c r="N49" s="64">
        <v>25</v>
      </c>
      <c r="O49" s="65">
        <v>25</v>
      </c>
      <c r="P49" s="48"/>
      <c r="Q49" s="48"/>
      <c r="R49" s="48"/>
      <c r="S49" s="48"/>
      <c r="T49" s="48"/>
      <c r="U49" s="48"/>
    </row>
    <row r="50" spans="1:21" ht="30.75" customHeight="1" x14ac:dyDescent="0.15">
      <c r="A50" s="48"/>
      <c r="B50" s="1178"/>
      <c r="C50" s="1179"/>
      <c r="D50" s="62"/>
      <c r="E50" s="1155" t="s">
        <v>16</v>
      </c>
      <c r="F50" s="1155"/>
      <c r="G50" s="1155"/>
      <c r="H50" s="1155"/>
      <c r="I50" s="1155"/>
      <c r="J50" s="1156"/>
      <c r="K50" s="63">
        <v>1</v>
      </c>
      <c r="L50" s="64">
        <v>1</v>
      </c>
      <c r="M50" s="64">
        <v>0</v>
      </c>
      <c r="N50" s="64">
        <v>1</v>
      </c>
      <c r="O50" s="65">
        <v>1</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637</v>
      </c>
      <c r="L52" s="64">
        <v>608</v>
      </c>
      <c r="M52" s="64">
        <v>590</v>
      </c>
      <c r="N52" s="64">
        <v>604</v>
      </c>
      <c r="O52" s="65">
        <v>570</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235</v>
      </c>
      <c r="L53" s="69">
        <v>264</v>
      </c>
      <c r="M53" s="69">
        <v>242</v>
      </c>
      <c r="N53" s="69">
        <v>226</v>
      </c>
      <c r="O53" s="70">
        <v>191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3l6WDRKMOjC71RGaNhxU9OHEzk+O6m8MVvWesQ/VtnVTkzf6n+b72xl4on2mks+D+htU/DiJwd2ry0yf9skSQ==" saltValue="0HbDyuFOXsex6QsY4xsr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5" zoomScaleSheetLayoutView="100" workbookViewId="0">
      <selection activeCell="L50" sqref="L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196" t="s">
        <v>31</v>
      </c>
      <c r="C41" s="1197"/>
      <c r="D41" s="105"/>
      <c r="E41" s="1198" t="s">
        <v>32</v>
      </c>
      <c r="F41" s="1198"/>
      <c r="G41" s="1198"/>
      <c r="H41" s="1199"/>
      <c r="I41" s="355">
        <v>6363</v>
      </c>
      <c r="J41" s="356">
        <v>6025</v>
      </c>
      <c r="K41" s="356">
        <v>5992</v>
      </c>
      <c r="L41" s="356">
        <v>5604</v>
      </c>
      <c r="M41" s="357">
        <v>5203</v>
      </c>
    </row>
    <row r="42" spans="2:13" ht="27.75" customHeight="1" x14ac:dyDescent="0.15">
      <c r="B42" s="1186"/>
      <c r="C42" s="1187"/>
      <c r="D42" s="106"/>
      <c r="E42" s="1190" t="s">
        <v>33</v>
      </c>
      <c r="F42" s="1190"/>
      <c r="G42" s="1190"/>
      <c r="H42" s="1191"/>
      <c r="I42" s="358">
        <v>0</v>
      </c>
      <c r="J42" s="359">
        <v>0</v>
      </c>
      <c r="K42" s="359">
        <v>0</v>
      </c>
      <c r="L42" s="359">
        <v>0</v>
      </c>
      <c r="M42" s="360">
        <v>0</v>
      </c>
    </row>
    <row r="43" spans="2:13" ht="27.75" customHeight="1" x14ac:dyDescent="0.15">
      <c r="B43" s="1186"/>
      <c r="C43" s="1187"/>
      <c r="D43" s="106"/>
      <c r="E43" s="1190" t="s">
        <v>34</v>
      </c>
      <c r="F43" s="1190"/>
      <c r="G43" s="1190"/>
      <c r="H43" s="1191"/>
      <c r="I43" s="358">
        <v>857</v>
      </c>
      <c r="J43" s="359">
        <v>857</v>
      </c>
      <c r="K43" s="359">
        <v>844</v>
      </c>
      <c r="L43" s="359">
        <v>686</v>
      </c>
      <c r="M43" s="360">
        <v>489</v>
      </c>
    </row>
    <row r="44" spans="2:13" ht="27.75" customHeight="1" x14ac:dyDescent="0.15">
      <c r="B44" s="1186"/>
      <c r="C44" s="1187"/>
      <c r="D44" s="106"/>
      <c r="E44" s="1190" t="s">
        <v>35</v>
      </c>
      <c r="F44" s="1190"/>
      <c r="G44" s="1190"/>
      <c r="H44" s="1191"/>
      <c r="I44" s="358">
        <v>143</v>
      </c>
      <c r="J44" s="359">
        <v>132</v>
      </c>
      <c r="K44" s="359">
        <v>143</v>
      </c>
      <c r="L44" s="359">
        <v>121</v>
      </c>
      <c r="M44" s="360">
        <v>99</v>
      </c>
    </row>
    <row r="45" spans="2:13" ht="27.75" customHeight="1" x14ac:dyDescent="0.15">
      <c r="B45" s="1186"/>
      <c r="C45" s="1187"/>
      <c r="D45" s="106"/>
      <c r="E45" s="1190" t="s">
        <v>36</v>
      </c>
      <c r="F45" s="1190"/>
      <c r="G45" s="1190"/>
      <c r="H45" s="1191"/>
      <c r="I45" s="358">
        <v>827</v>
      </c>
      <c r="J45" s="359">
        <v>792</v>
      </c>
      <c r="K45" s="359">
        <v>752</v>
      </c>
      <c r="L45" s="359">
        <v>744</v>
      </c>
      <c r="M45" s="360">
        <v>755</v>
      </c>
    </row>
    <row r="46" spans="2:13" ht="27.75" customHeight="1" x14ac:dyDescent="0.15">
      <c r="B46" s="1186"/>
      <c r="C46" s="1187"/>
      <c r="D46" s="107"/>
      <c r="E46" s="1190" t="s">
        <v>37</v>
      </c>
      <c r="F46" s="1190"/>
      <c r="G46" s="1190"/>
      <c r="H46" s="1191"/>
      <c r="I46" s="358" t="s">
        <v>513</v>
      </c>
      <c r="J46" s="359" t="s">
        <v>513</v>
      </c>
      <c r="K46" s="359" t="s">
        <v>513</v>
      </c>
      <c r="L46" s="359" t="s">
        <v>513</v>
      </c>
      <c r="M46" s="360" t="s">
        <v>513</v>
      </c>
    </row>
    <row r="47" spans="2:13" ht="27.75" customHeight="1" x14ac:dyDescent="0.15">
      <c r="B47" s="1186"/>
      <c r="C47" s="1187"/>
      <c r="D47" s="108"/>
      <c r="E47" s="1200" t="s">
        <v>38</v>
      </c>
      <c r="F47" s="1201"/>
      <c r="G47" s="1201"/>
      <c r="H47" s="1202"/>
      <c r="I47" s="358" t="s">
        <v>513</v>
      </c>
      <c r="J47" s="359" t="s">
        <v>513</v>
      </c>
      <c r="K47" s="359" t="s">
        <v>513</v>
      </c>
      <c r="L47" s="359" t="s">
        <v>513</v>
      </c>
      <c r="M47" s="360" t="s">
        <v>513</v>
      </c>
    </row>
    <row r="48" spans="2:13" ht="27.75" customHeight="1" x14ac:dyDescent="0.15">
      <c r="B48" s="1186"/>
      <c r="C48" s="1187"/>
      <c r="D48" s="106"/>
      <c r="E48" s="1190" t="s">
        <v>39</v>
      </c>
      <c r="F48" s="1190"/>
      <c r="G48" s="1190"/>
      <c r="H48" s="1191"/>
      <c r="I48" s="358" t="s">
        <v>513</v>
      </c>
      <c r="J48" s="359" t="s">
        <v>513</v>
      </c>
      <c r="K48" s="359" t="s">
        <v>513</v>
      </c>
      <c r="L48" s="359" t="s">
        <v>513</v>
      </c>
      <c r="M48" s="360" t="s">
        <v>513</v>
      </c>
    </row>
    <row r="49" spans="2:13" ht="27.75" customHeight="1" x14ac:dyDescent="0.15">
      <c r="B49" s="1188"/>
      <c r="C49" s="1189"/>
      <c r="D49" s="106"/>
      <c r="E49" s="1190" t="s">
        <v>40</v>
      </c>
      <c r="F49" s="1190"/>
      <c r="G49" s="1190"/>
      <c r="H49" s="1191"/>
      <c r="I49" s="358" t="s">
        <v>513</v>
      </c>
      <c r="J49" s="359" t="s">
        <v>513</v>
      </c>
      <c r="K49" s="359" t="s">
        <v>513</v>
      </c>
      <c r="L49" s="359" t="s">
        <v>513</v>
      </c>
      <c r="M49" s="360" t="s">
        <v>513</v>
      </c>
    </row>
    <row r="50" spans="2:13" ht="27.75" customHeight="1" x14ac:dyDescent="0.15">
      <c r="B50" s="1184" t="s">
        <v>41</v>
      </c>
      <c r="C50" s="1185"/>
      <c r="D50" s="109"/>
      <c r="E50" s="1190" t="s">
        <v>42</v>
      </c>
      <c r="F50" s="1190"/>
      <c r="G50" s="1190"/>
      <c r="H50" s="1191"/>
      <c r="I50" s="358">
        <v>4680</v>
      </c>
      <c r="J50" s="359">
        <v>4725</v>
      </c>
      <c r="K50" s="359">
        <v>4814</v>
      </c>
      <c r="L50" s="359">
        <v>5178</v>
      </c>
      <c r="M50" s="360">
        <v>5460</v>
      </c>
    </row>
    <row r="51" spans="2:13" ht="27.75" customHeight="1" x14ac:dyDescent="0.15">
      <c r="B51" s="1186"/>
      <c r="C51" s="1187"/>
      <c r="D51" s="106"/>
      <c r="E51" s="1190" t="s">
        <v>43</v>
      </c>
      <c r="F51" s="1190"/>
      <c r="G51" s="1190"/>
      <c r="H51" s="1191"/>
      <c r="I51" s="358">
        <v>81</v>
      </c>
      <c r="J51" s="359">
        <v>39</v>
      </c>
      <c r="K51" s="359">
        <v>103</v>
      </c>
      <c r="L51" s="359">
        <v>130</v>
      </c>
      <c r="M51" s="360">
        <v>174</v>
      </c>
    </row>
    <row r="52" spans="2:13" ht="27.75" customHeight="1" x14ac:dyDescent="0.15">
      <c r="B52" s="1188"/>
      <c r="C52" s="1189"/>
      <c r="D52" s="106"/>
      <c r="E52" s="1190" t="s">
        <v>44</v>
      </c>
      <c r="F52" s="1190"/>
      <c r="G52" s="1190"/>
      <c r="H52" s="1191"/>
      <c r="I52" s="358">
        <v>5395</v>
      </c>
      <c r="J52" s="359">
        <v>5013</v>
      </c>
      <c r="K52" s="359">
        <v>5018</v>
      </c>
      <c r="L52" s="359">
        <v>4579</v>
      </c>
      <c r="M52" s="360">
        <v>4360</v>
      </c>
    </row>
    <row r="53" spans="2:13" ht="27.75" customHeight="1" thickBot="1" x14ac:dyDescent="0.2">
      <c r="B53" s="1192" t="s">
        <v>45</v>
      </c>
      <c r="C53" s="1193"/>
      <c r="D53" s="110"/>
      <c r="E53" s="1194" t="s">
        <v>46</v>
      </c>
      <c r="F53" s="1194"/>
      <c r="G53" s="1194"/>
      <c r="H53" s="1195"/>
      <c r="I53" s="361">
        <v>-1966</v>
      </c>
      <c r="J53" s="362">
        <v>-1970</v>
      </c>
      <c r="K53" s="362">
        <v>-2203</v>
      </c>
      <c r="L53" s="362">
        <v>-2732</v>
      </c>
      <c r="M53" s="363">
        <v>-3447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7yhI6uLb5oq2FYvDhmTT+vv7eIkBb+1p7ZLUzfVy7E0ZVjPp+gkMsOcvH7r8JnApomi2GuelFDgWTIPNgfjbQ==" saltValue="yodGmbfij9ek4ipSEGYX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8"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49</v>
      </c>
      <c r="D55" s="1211"/>
      <c r="E55" s="1212"/>
      <c r="F55" s="122">
        <v>2436</v>
      </c>
      <c r="G55" s="122">
        <v>2438</v>
      </c>
      <c r="H55" s="123">
        <v>2440</v>
      </c>
    </row>
    <row r="56" spans="2:8" ht="52.5" customHeight="1" x14ac:dyDescent="0.15">
      <c r="B56" s="124"/>
      <c r="C56" s="1213" t="s">
        <v>50</v>
      </c>
      <c r="D56" s="1213"/>
      <c r="E56" s="1214"/>
      <c r="F56" s="125">
        <v>729</v>
      </c>
      <c r="G56" s="125">
        <v>880</v>
      </c>
      <c r="H56" s="126">
        <v>1081</v>
      </c>
    </row>
    <row r="57" spans="2:8" ht="53.25" customHeight="1" x14ac:dyDescent="0.15">
      <c r="B57" s="124"/>
      <c r="C57" s="1215" t="s">
        <v>51</v>
      </c>
      <c r="D57" s="1215"/>
      <c r="E57" s="1216"/>
      <c r="F57" s="127">
        <v>1247</v>
      </c>
      <c r="G57" s="127">
        <v>1445</v>
      </c>
      <c r="H57" s="128">
        <v>1511</v>
      </c>
    </row>
    <row r="58" spans="2:8" ht="45.75" customHeight="1" x14ac:dyDescent="0.15">
      <c r="B58" s="129"/>
      <c r="C58" s="1203" t="s">
        <v>577</v>
      </c>
      <c r="D58" s="1204"/>
      <c r="E58" s="1205"/>
      <c r="F58" s="130">
        <v>604</v>
      </c>
      <c r="G58" s="130">
        <v>790</v>
      </c>
      <c r="H58" s="131">
        <v>1006</v>
      </c>
    </row>
    <row r="59" spans="2:8" ht="45.75" customHeight="1" x14ac:dyDescent="0.15">
      <c r="B59" s="129"/>
      <c r="C59" s="1203" t="s">
        <v>578</v>
      </c>
      <c r="D59" s="1204"/>
      <c r="E59" s="1205"/>
      <c r="F59" s="130">
        <v>190</v>
      </c>
      <c r="G59" s="130">
        <v>190</v>
      </c>
      <c r="H59" s="131">
        <v>190</v>
      </c>
    </row>
    <row r="60" spans="2:8" ht="45.75" customHeight="1" x14ac:dyDescent="0.15">
      <c r="B60" s="129"/>
      <c r="C60" s="1203" t="s">
        <v>579</v>
      </c>
      <c r="D60" s="1204"/>
      <c r="E60" s="1205"/>
      <c r="F60" s="130">
        <v>48</v>
      </c>
      <c r="G60" s="130">
        <v>68</v>
      </c>
      <c r="H60" s="131">
        <v>87</v>
      </c>
    </row>
    <row r="61" spans="2:8" ht="45.75" customHeight="1" x14ac:dyDescent="0.15">
      <c r="B61" s="129"/>
      <c r="C61" s="1203" t="s">
        <v>580</v>
      </c>
      <c r="D61" s="1204"/>
      <c r="E61" s="1205"/>
      <c r="F61" s="130">
        <v>50</v>
      </c>
      <c r="G61" s="130">
        <v>52</v>
      </c>
      <c r="H61" s="131">
        <v>57</v>
      </c>
    </row>
    <row r="62" spans="2:8" ht="45.75" customHeight="1" thickBot="1" x14ac:dyDescent="0.2">
      <c r="B62" s="132"/>
      <c r="C62" s="1206" t="s">
        <v>581</v>
      </c>
      <c r="D62" s="1207"/>
      <c r="E62" s="1208"/>
      <c r="F62" s="133">
        <v>51</v>
      </c>
      <c r="G62" s="133">
        <v>51</v>
      </c>
      <c r="H62" s="134">
        <v>51</v>
      </c>
    </row>
    <row r="63" spans="2:8" ht="52.5" customHeight="1" thickBot="1" x14ac:dyDescent="0.2">
      <c r="B63" s="135"/>
      <c r="C63" s="1209" t="s">
        <v>52</v>
      </c>
      <c r="D63" s="1209"/>
      <c r="E63" s="1210"/>
      <c r="F63" s="136">
        <v>4412</v>
      </c>
      <c r="G63" s="136">
        <v>4763</v>
      </c>
      <c r="H63" s="137">
        <v>5031</v>
      </c>
    </row>
    <row r="64" spans="2:8" x14ac:dyDescent="0.15"/>
  </sheetData>
  <sheetProtection algorithmName="SHA-512" hashValue="YAK99V8dZfhBfKn0IM7ijRUdx2DroBsdekGq7OT+SUnRASiYMGU7cYaxERGIMEQELeY6PK420cxk4cdhIuKJXg==" saltValue="Uytouy/0SzaK93qgjMQW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71871</v>
      </c>
      <c r="E3" s="156"/>
      <c r="F3" s="157">
        <v>114790</v>
      </c>
      <c r="G3" s="158"/>
      <c r="H3" s="159"/>
    </row>
    <row r="4" spans="1:8" x14ac:dyDescent="0.15">
      <c r="A4" s="160"/>
      <c r="B4" s="161"/>
      <c r="C4" s="162"/>
      <c r="D4" s="163">
        <v>36822</v>
      </c>
      <c r="E4" s="164"/>
      <c r="F4" s="165">
        <v>55601</v>
      </c>
      <c r="G4" s="166"/>
      <c r="H4" s="167"/>
    </row>
    <row r="5" spans="1:8" x14ac:dyDescent="0.15">
      <c r="A5" s="148" t="s">
        <v>547</v>
      </c>
      <c r="B5" s="153"/>
      <c r="C5" s="154"/>
      <c r="D5" s="155">
        <v>69365</v>
      </c>
      <c r="E5" s="156"/>
      <c r="F5" s="157">
        <v>126262</v>
      </c>
      <c r="G5" s="158"/>
      <c r="H5" s="159"/>
    </row>
    <row r="6" spans="1:8" x14ac:dyDescent="0.15">
      <c r="A6" s="160"/>
      <c r="B6" s="161"/>
      <c r="C6" s="162"/>
      <c r="D6" s="163">
        <v>29699</v>
      </c>
      <c r="E6" s="164"/>
      <c r="F6" s="165">
        <v>56769</v>
      </c>
      <c r="G6" s="166"/>
      <c r="H6" s="167"/>
    </row>
    <row r="7" spans="1:8" x14ac:dyDescent="0.15">
      <c r="A7" s="148" t="s">
        <v>548</v>
      </c>
      <c r="B7" s="153"/>
      <c r="C7" s="154"/>
      <c r="D7" s="155">
        <v>140156</v>
      </c>
      <c r="E7" s="156"/>
      <c r="F7" s="157">
        <v>126525</v>
      </c>
      <c r="G7" s="158"/>
      <c r="H7" s="159"/>
    </row>
    <row r="8" spans="1:8" x14ac:dyDescent="0.15">
      <c r="A8" s="160"/>
      <c r="B8" s="161"/>
      <c r="C8" s="162"/>
      <c r="D8" s="163">
        <v>102990</v>
      </c>
      <c r="E8" s="164"/>
      <c r="F8" s="165">
        <v>67052</v>
      </c>
      <c r="G8" s="166"/>
      <c r="H8" s="167"/>
    </row>
    <row r="9" spans="1:8" x14ac:dyDescent="0.15">
      <c r="A9" s="148" t="s">
        <v>549</v>
      </c>
      <c r="B9" s="153"/>
      <c r="C9" s="154"/>
      <c r="D9" s="155">
        <v>98192</v>
      </c>
      <c r="E9" s="156"/>
      <c r="F9" s="157">
        <v>122054</v>
      </c>
      <c r="G9" s="158"/>
      <c r="H9" s="159"/>
    </row>
    <row r="10" spans="1:8" x14ac:dyDescent="0.15">
      <c r="A10" s="160"/>
      <c r="B10" s="161"/>
      <c r="C10" s="162"/>
      <c r="D10" s="163">
        <v>73959</v>
      </c>
      <c r="E10" s="164"/>
      <c r="F10" s="165">
        <v>68298</v>
      </c>
      <c r="G10" s="166"/>
      <c r="H10" s="167"/>
    </row>
    <row r="11" spans="1:8" x14ac:dyDescent="0.15">
      <c r="A11" s="148" t="s">
        <v>550</v>
      </c>
      <c r="B11" s="153"/>
      <c r="C11" s="154"/>
      <c r="D11" s="155">
        <v>103741</v>
      </c>
      <c r="E11" s="156"/>
      <c r="F11" s="157">
        <v>111644</v>
      </c>
      <c r="G11" s="158"/>
      <c r="H11" s="159"/>
    </row>
    <row r="12" spans="1:8" x14ac:dyDescent="0.15">
      <c r="A12" s="160"/>
      <c r="B12" s="161"/>
      <c r="C12" s="168"/>
      <c r="D12" s="163">
        <v>73184</v>
      </c>
      <c r="E12" s="164"/>
      <c r="F12" s="165">
        <v>66606</v>
      </c>
      <c r="G12" s="166"/>
      <c r="H12" s="167"/>
    </row>
    <row r="13" spans="1:8" x14ac:dyDescent="0.15">
      <c r="A13" s="148"/>
      <c r="B13" s="153"/>
      <c r="C13" s="169"/>
      <c r="D13" s="170">
        <v>96665</v>
      </c>
      <c r="E13" s="171"/>
      <c r="F13" s="172">
        <v>120255</v>
      </c>
      <c r="G13" s="173"/>
      <c r="H13" s="159"/>
    </row>
    <row r="14" spans="1:8" x14ac:dyDescent="0.15">
      <c r="A14" s="160"/>
      <c r="B14" s="161"/>
      <c r="C14" s="162"/>
      <c r="D14" s="163">
        <v>63331</v>
      </c>
      <c r="E14" s="164"/>
      <c r="F14" s="165">
        <v>62865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4.1500000000000004</v>
      </c>
      <c r="C19" s="174">
        <f>ROUND(VALUE(SUBSTITUTE(実質収支比率等に係る経年分析!G$48,"▲","-")),2)</f>
        <v>2.08</v>
      </c>
      <c r="D19" s="174">
        <f>ROUND(VALUE(SUBSTITUTE(実質収支比率等に係る経年分析!H$48,"▲","-")),2)</f>
        <v>3.49</v>
      </c>
      <c r="E19" s="174">
        <f>ROUND(VALUE(SUBSTITUTE(実質収支比率等に係る経年分析!I$48,"▲","-")),2)</f>
        <v>0.57999999999999996</v>
      </c>
      <c r="F19" s="174">
        <f>ROUND(VALUE(SUBSTITUTE(実質収支比率等に係る経年分析!J$48,"▲","-")),2)</f>
        <v>2.5299999999999998</v>
      </c>
    </row>
    <row r="20" spans="1:11" x14ac:dyDescent="0.15">
      <c r="A20" s="174" t="s">
        <v>56</v>
      </c>
      <c r="B20" s="174">
        <f>ROUND(VALUE(SUBSTITUTE(実質収支比率等に係る経年分析!F$47,"▲","-")),2)</f>
        <v>74.61</v>
      </c>
      <c r="C20" s="174">
        <f>ROUND(VALUE(SUBSTITUTE(実質収支比率等に係る経年分析!G$47,"▲","-")),2)</f>
        <v>77.7</v>
      </c>
      <c r="D20" s="174">
        <f>ROUND(VALUE(SUBSTITUTE(実質収支比率等に係る経年分析!H$47,"▲","-")),2)</f>
        <v>74.89</v>
      </c>
      <c r="E20" s="174">
        <f>ROUND(VALUE(SUBSTITUTE(実質収支比率等に係る経年分析!I$47,"▲","-")),2)</f>
        <v>69.56</v>
      </c>
      <c r="F20" s="174">
        <f>ROUND(VALUE(SUBSTITUTE(実質収支比率等に係る経年分析!J$47,"▲","-")),2)</f>
        <v>71.08</v>
      </c>
    </row>
    <row r="21" spans="1:11" x14ac:dyDescent="0.15">
      <c r="A21" s="174" t="s">
        <v>57</v>
      </c>
      <c r="B21" s="174">
        <f>IF(ISNUMBER(VALUE(SUBSTITUTE(実質収支比率等に係る経年分析!F$49,"▲","-"))),ROUND(VALUE(SUBSTITUTE(実質収支比率等に係る経年分析!F$49,"▲","-")),2),NA())</f>
        <v>-3.74</v>
      </c>
      <c r="C21" s="174">
        <f>IF(ISNUMBER(VALUE(SUBSTITUTE(実質収支比率等に係る経年分析!G$49,"▲","-"))),ROUND(VALUE(SUBSTITUTE(実質収支比率等に係る経年分析!G$49,"▲","-")),2),NA())</f>
        <v>1.17</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-2.6</v>
      </c>
      <c r="F21" s="174">
        <f>IF(ISNUMBER(VALUE(SUBSTITUTE(実質収支比率等に係る経年分析!J$49,"▲","-"))),ROUND(VALUE(SUBSTITUTE(実質収支比率等に係る経年分析!J$49,"▲","-")),2),NA())</f>
        <v>1.99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1.1499999999999999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4.1500000000000004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2.0699999999999998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2.5299999999999998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2.0299999999999998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15">
      <c r="A36" s="175" t="str">
        <f>IF(連結実質赤字比率に係る赤字・黒字の構成分析!C$34="",NA(),連結実質赤字比率に係る赤字・黒字の構成分析!C$34)</f>
        <v>簡易水道事業会計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9.7100000000000009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637</v>
      </c>
      <c r="E42" s="176"/>
      <c r="F42" s="176"/>
      <c r="G42" s="176">
        <f>'実質公債費比率（分子）の構造'!L$52</f>
        <v>608</v>
      </c>
      <c r="H42" s="176"/>
      <c r="I42" s="176"/>
      <c r="J42" s="176">
        <f>'実質公債費比率（分子）の構造'!M$52</f>
        <v>590</v>
      </c>
      <c r="K42" s="176"/>
      <c r="L42" s="176"/>
      <c r="M42" s="176">
        <f>'実質公債費比率（分子）の構造'!N$52</f>
        <v>604</v>
      </c>
      <c r="N42" s="176"/>
      <c r="O42" s="176"/>
      <c r="P42" s="176">
        <f>'実質公債費比率（分子）の構造'!O$52</f>
        <v>570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1</v>
      </c>
      <c r="L44" s="176"/>
      <c r="M44" s="176"/>
      <c r="N44" s="176">
        <f>'実質公債費比率（分子）の構造'!O$50</f>
        <v>1</v>
      </c>
      <c r="O44" s="176"/>
      <c r="P44" s="176"/>
    </row>
    <row r="45" spans="1:16" x14ac:dyDescent="0.15">
      <c r="A45" s="176" t="s">
        <v>67</v>
      </c>
      <c r="B45" s="176">
        <f>'実質公債費比率（分子）の構造'!K$49</f>
        <v>23</v>
      </c>
      <c r="C45" s="176"/>
      <c r="D45" s="176"/>
      <c r="E45" s="176">
        <f>'実質公債費比率（分子）の構造'!L$49</f>
        <v>23</v>
      </c>
      <c r="F45" s="176"/>
      <c r="G45" s="176"/>
      <c r="H45" s="176">
        <f>'実質公債費比率（分子）の構造'!M$49</f>
        <v>25</v>
      </c>
      <c r="I45" s="176"/>
      <c r="J45" s="176"/>
      <c r="K45" s="176">
        <f>'実質公債費比率（分子）の構造'!N$49</f>
        <v>25</v>
      </c>
      <c r="L45" s="176"/>
      <c r="M45" s="176"/>
      <c r="N45" s="176">
        <f>'実質公債費比率（分子）の構造'!O$49</f>
        <v>25</v>
      </c>
      <c r="O45" s="176"/>
      <c r="P45" s="176"/>
    </row>
    <row r="46" spans="1:16" x14ac:dyDescent="0.15">
      <c r="A46" s="176" t="s">
        <v>68</v>
      </c>
      <c r="B46" s="176">
        <f>'実質公債費比率（分子）の構造'!K$48</f>
        <v>131</v>
      </c>
      <c r="C46" s="176"/>
      <c r="D46" s="176"/>
      <c r="E46" s="176">
        <f>'実質公債費比率（分子）の構造'!L$48</f>
        <v>140</v>
      </c>
      <c r="F46" s="176"/>
      <c r="G46" s="176"/>
      <c r="H46" s="176">
        <f>'実質公債費比率（分子）の構造'!M$48</f>
        <v>129</v>
      </c>
      <c r="I46" s="176"/>
      <c r="J46" s="176"/>
      <c r="K46" s="176">
        <f>'実質公債費比率（分子）の構造'!N$48</f>
        <v>81</v>
      </c>
      <c r="L46" s="176"/>
      <c r="M46" s="176"/>
      <c r="N46" s="176">
        <f>'実質公債費比率（分子）の構造'!O$48</f>
        <v>64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717</v>
      </c>
      <c r="C49" s="176"/>
      <c r="D49" s="176"/>
      <c r="E49" s="176">
        <f>'実質公債費比率（分子）の構造'!L$45</f>
        <v>708</v>
      </c>
      <c r="F49" s="176"/>
      <c r="G49" s="176"/>
      <c r="H49" s="176">
        <f>'実質公債費比率（分子）の構造'!M$45</f>
        <v>678</v>
      </c>
      <c r="I49" s="176"/>
      <c r="J49" s="176"/>
      <c r="K49" s="176">
        <f>'実質公債費比率（分子）の構造'!N$45</f>
        <v>723</v>
      </c>
      <c r="L49" s="176"/>
      <c r="M49" s="176"/>
      <c r="N49" s="176">
        <f>'実質公債費比率（分子）の構造'!O$45</f>
        <v>671</v>
      </c>
      <c r="O49" s="176"/>
      <c r="P49" s="176"/>
    </row>
    <row r="50" spans="1:16" x14ac:dyDescent="0.15">
      <c r="A50" s="176" t="s">
        <v>72</v>
      </c>
      <c r="B50" s="176" t="e">
        <f>NA()</f>
        <v>#N/A</v>
      </c>
      <c r="C50" s="176">
        <f>IF(ISNUMBER('実質公債費比率（分子）の構造'!K$53),'実質公債費比率（分子）の構造'!K$53,NA())</f>
        <v>235</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242</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191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5395</v>
      </c>
      <c r="E56" s="175"/>
      <c r="F56" s="175"/>
      <c r="G56" s="175">
        <f>'将来負担比率（分子）の構造'!J$52</f>
        <v>5013</v>
      </c>
      <c r="H56" s="175"/>
      <c r="I56" s="175"/>
      <c r="J56" s="175">
        <f>'将来負担比率（分子）の構造'!K$52</f>
        <v>5018</v>
      </c>
      <c r="K56" s="175"/>
      <c r="L56" s="175"/>
      <c r="M56" s="175">
        <f>'将来負担比率（分子）の構造'!L$52</f>
        <v>4579</v>
      </c>
      <c r="N56" s="175"/>
      <c r="O56" s="175"/>
      <c r="P56" s="175">
        <f>'将来負担比率（分子）の構造'!M$52</f>
        <v>4360</v>
      </c>
    </row>
    <row r="57" spans="1:16" x14ac:dyDescent="0.15">
      <c r="A57" s="175" t="s">
        <v>43</v>
      </c>
      <c r="B57" s="175"/>
      <c r="C57" s="175"/>
      <c r="D57" s="175">
        <f>'将来負担比率（分子）の構造'!I$51</f>
        <v>81</v>
      </c>
      <c r="E57" s="175"/>
      <c r="F57" s="175"/>
      <c r="G57" s="175">
        <f>'将来負担比率（分子）の構造'!J$51</f>
        <v>39</v>
      </c>
      <c r="H57" s="175"/>
      <c r="I57" s="175"/>
      <c r="J57" s="175">
        <f>'将来負担比率（分子）の構造'!K$51</f>
        <v>103</v>
      </c>
      <c r="K57" s="175"/>
      <c r="L57" s="175"/>
      <c r="M57" s="175">
        <f>'将来負担比率（分子）の構造'!L$51</f>
        <v>130</v>
      </c>
      <c r="N57" s="175"/>
      <c r="O57" s="175"/>
      <c r="P57" s="175">
        <f>'将来負担比率（分子）の構造'!M$51</f>
        <v>174</v>
      </c>
    </row>
    <row r="58" spans="1:16" x14ac:dyDescent="0.15">
      <c r="A58" s="175" t="s">
        <v>42</v>
      </c>
      <c r="B58" s="175"/>
      <c r="C58" s="175"/>
      <c r="D58" s="175">
        <f>'将来負担比率（分子）の構造'!I$50</f>
        <v>4680</v>
      </c>
      <c r="E58" s="175"/>
      <c r="F58" s="175"/>
      <c r="G58" s="175">
        <f>'将来負担比率（分子）の構造'!J$50</f>
        <v>4725</v>
      </c>
      <c r="H58" s="175"/>
      <c r="I58" s="175"/>
      <c r="J58" s="175">
        <f>'将来負担比率（分子）の構造'!K$50</f>
        <v>4814</v>
      </c>
      <c r="K58" s="175"/>
      <c r="L58" s="175"/>
      <c r="M58" s="175">
        <f>'将来負担比率（分子）の構造'!L$50</f>
        <v>5178</v>
      </c>
      <c r="N58" s="175"/>
      <c r="O58" s="175"/>
      <c r="P58" s="175">
        <f>'将来負担比率（分子）の構造'!M$50</f>
        <v>5460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827</v>
      </c>
      <c r="C62" s="175"/>
      <c r="D62" s="175"/>
      <c r="E62" s="175">
        <f>'将来負担比率（分子）の構造'!J$45</f>
        <v>792</v>
      </c>
      <c r="F62" s="175"/>
      <c r="G62" s="175"/>
      <c r="H62" s="175">
        <f>'将来負担比率（分子）の構造'!K$45</f>
        <v>752</v>
      </c>
      <c r="I62" s="175"/>
      <c r="J62" s="175"/>
      <c r="K62" s="175">
        <f>'将来負担比率（分子）の構造'!L$45</f>
        <v>744</v>
      </c>
      <c r="L62" s="175"/>
      <c r="M62" s="175"/>
      <c r="N62" s="175">
        <f>'将来負担比率（分子）の構造'!M$45</f>
        <v>755</v>
      </c>
      <c r="O62" s="175"/>
      <c r="P62" s="175"/>
    </row>
    <row r="63" spans="1:16" x14ac:dyDescent="0.15">
      <c r="A63" s="175" t="s">
        <v>35</v>
      </c>
      <c r="B63" s="175">
        <f>'将来負担比率（分子）の構造'!I$44</f>
        <v>143</v>
      </c>
      <c r="C63" s="175"/>
      <c r="D63" s="175"/>
      <c r="E63" s="175">
        <f>'将来負担比率（分子）の構造'!J$44</f>
        <v>132</v>
      </c>
      <c r="F63" s="175"/>
      <c r="G63" s="175"/>
      <c r="H63" s="175">
        <f>'将来負担比率（分子）の構造'!K$44</f>
        <v>143</v>
      </c>
      <c r="I63" s="175"/>
      <c r="J63" s="175"/>
      <c r="K63" s="175">
        <f>'将来負担比率（分子）の構造'!L$44</f>
        <v>121</v>
      </c>
      <c r="L63" s="175"/>
      <c r="M63" s="175"/>
      <c r="N63" s="175">
        <f>'将来負担比率（分子）の構造'!M$44</f>
        <v>99</v>
      </c>
      <c r="O63" s="175"/>
      <c r="P63" s="175"/>
    </row>
    <row r="64" spans="1:16" x14ac:dyDescent="0.15">
      <c r="A64" s="175" t="s">
        <v>34</v>
      </c>
      <c r="B64" s="175">
        <f>'将来負担比率（分子）の構造'!I$43</f>
        <v>857</v>
      </c>
      <c r="C64" s="175"/>
      <c r="D64" s="175"/>
      <c r="E64" s="175">
        <f>'将来負担比率（分子）の構造'!J$43</f>
        <v>857</v>
      </c>
      <c r="F64" s="175"/>
      <c r="G64" s="175"/>
      <c r="H64" s="175">
        <f>'将来負担比率（分子）の構造'!K$43</f>
        <v>844</v>
      </c>
      <c r="I64" s="175"/>
      <c r="J64" s="175"/>
      <c r="K64" s="175">
        <f>'将来負担比率（分子）の構造'!L$43</f>
        <v>686</v>
      </c>
      <c r="L64" s="175"/>
      <c r="M64" s="175"/>
      <c r="N64" s="175">
        <f>'将来負担比率（分子）の構造'!M$43</f>
        <v>489</v>
      </c>
      <c r="O64" s="175"/>
      <c r="P64" s="175"/>
    </row>
    <row r="65" spans="1:16" x14ac:dyDescent="0.15">
      <c r="A65" s="175" t="s">
        <v>33</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15">
      <c r="A66" s="175" t="s">
        <v>32</v>
      </c>
      <c r="B66" s="175">
        <f>'将来負担比率（分子）の構造'!I$41</f>
        <v>6363</v>
      </c>
      <c r="C66" s="175"/>
      <c r="D66" s="175"/>
      <c r="E66" s="175">
        <f>'将来負担比率（分子）の構造'!J$41</f>
        <v>6025</v>
      </c>
      <c r="F66" s="175"/>
      <c r="G66" s="175"/>
      <c r="H66" s="175">
        <f>'将来負担比率（分子）の構造'!K$41</f>
        <v>5992</v>
      </c>
      <c r="I66" s="175"/>
      <c r="J66" s="175"/>
      <c r="K66" s="175">
        <f>'将来負担比率（分子）の構造'!L$41</f>
        <v>5604</v>
      </c>
      <c r="L66" s="175"/>
      <c r="M66" s="175"/>
      <c r="N66" s="175">
        <f>'将来負担比率（分子）の構造'!M$41</f>
        <v>5203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2436</v>
      </c>
      <c r="C72" s="179">
        <f>基金残高に係る経年分析!G55</f>
        <v>2438</v>
      </c>
      <c r="D72" s="179">
        <f>基金残高に係る経年分析!H55</f>
        <v>2440</v>
      </c>
    </row>
    <row r="73" spans="1:16" x14ac:dyDescent="0.15">
      <c r="A73" s="178" t="s">
        <v>79</v>
      </c>
      <c r="B73" s="179">
        <f>基金残高に係る経年分析!F56</f>
        <v>729</v>
      </c>
      <c r="C73" s="179">
        <f>基金残高に係る経年分析!G56</f>
        <v>880</v>
      </c>
      <c r="D73" s="179">
        <f>基金残高に係る経年分析!H56</f>
        <v>1081</v>
      </c>
    </row>
    <row r="74" spans="1:16" x14ac:dyDescent="0.15">
      <c r="A74" s="178" t="s">
        <v>80</v>
      </c>
      <c r="B74" s="179">
        <f>基金残高に係る経年分析!F57</f>
        <v>1247</v>
      </c>
      <c r="C74" s="179">
        <f>基金残高に係る経年分析!G57</f>
        <v>1445</v>
      </c>
      <c r="D74" s="179">
        <f>基金残高に係る経年分析!H57</f>
        <v>1511</v>
      </c>
    </row>
  </sheetData>
  <sheetProtection algorithmName="SHA-512" hashValue="L6Y88UTUxDj3jq2om1PltNAdqXHZbmOL40vCDvZ2D+/kFnPNrcP2C1+CSkuggbX7f5UoQnGZFH0urBeJ67nmLQ==" saltValue="gbRKwPFHNk/2cAYyU5tk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2024-03-14T07:38:17Z</cp:lastPrinted>
  <dcterms:created xsi:type="dcterms:W3CDTF">2024-02-04T23:56:06Z</dcterms:created>
  <dcterms:modified xsi:type="dcterms:W3CDTF">2024-03-18T00:30:09Z</dcterms:modified>
  <cp:category/>
</cp:coreProperties>
</file>