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v-file01\share\012_企画財政課\400_財政係\02主事\04財政公表\12財政状況資料集（H22～）\R030225 財政状況資料集（R01決算）\02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<sst xmlns="http://schemas.openxmlformats.org/spreadsheetml/2006/main" count="1074" uniqueCount="603">
  <si>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</si>
  <si>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</si>
  <si>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</si>
  <si>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</si>
  <si>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</si>
  <si>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</si>
  <si>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</si>
  <si>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</si>
  <si>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</si>
  <si>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</si>
  <si>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</si>
  <si>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</si>
  <si>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</si>
  <si>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</si>
  <si>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</si>
  <si>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</si>
  <si>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</si>
  <si>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</si>
  <si>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</si>
  <si>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</si>
  <si>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</si>
  <si>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</si>
  <si>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</si>
  <si>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</si>
  <si>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</si>
  <si>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</si>
  <si>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</si>
  <si>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</si>
  <si>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</si>
  <si>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</si>
  <si>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</si>
  <si>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</si>
  <si>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</si>
  <si>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</si>
  <si>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</si>
  <si>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</si>
  <si>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</si>
  <si>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</si>
  <si>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</si>
  <si>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</si>
  <si>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</si>
  <si>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</si>
  <si>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</si>
  <si>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</si>
  <si>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</si>
  <si>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</si>
  <si>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</si>
  <si>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</si>
  <si>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</si>
  <si>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</si>
  <si>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</si>
  <si>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</si>
  <si>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</si>
  <si>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</si>
  <si>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</si>
  <si>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</si>
  <si>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</si>
  <si>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</si>
  <si>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</si>
  <si>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</si>
  <si>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</si>
  <si>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</si>
  <si>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</si>
  <si>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</si>
  <si>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</si>
  <si>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</si>
  <si>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</si>
  <si>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</si>
  <si>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</si>
  <si>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</si>
  <si>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</si>
  <si>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</si>
  <si>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</si>
  <si>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</si>
  <si>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</si>
  <si>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</si>
  <si>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</si>
  <si>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</si>
  <si>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</si>
  <si>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</si>
  <si>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</si>
  <si>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</si>
  <si>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</si>
  <si>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</si>
  <si>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</si>
  <si>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</si>
  <si>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</si>
  <si>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</si>
  <si>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</si>
  <si>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</si>
  <si>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</si>
  <si>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</si>
  <si>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</si>
  <si>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</si>
  <si>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</si>
  <si>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</si>
  <si>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</si>
  <si>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住田町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</si>
  <si>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</si>
  <si>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</si>
  <si>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</si>
  <si>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</si>
  <si>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</si>
  <si>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</si>
  <si>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</si>
  <si>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</si>
  <si>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</si>
  <si>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</si>
  <si>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</si>
  <si>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</si>
  <si>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</si>
  <si>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</si>
  <si>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</si>
  <si>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</si>
  <si>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</si>
  <si>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</si>
  <si>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</si>
  <si>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</si>
  <si>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</si>
  <si>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</si>
  <si>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</si>
  <si>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</si>
  <si>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</si>
  <si>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</si>
  <si>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</si>
  <si>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</si>
  <si>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</si>
  <si>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</si>
  <si>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</si>
  <si>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</si>
  <si>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</si>
  <si>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</si>
  <si>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</si>
  <si>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</si>
  <si>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</si>
  <si>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</si>
  <si>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</si>
  <si>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</si>
  <si>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</si>
  <si>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</si>
  <si>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</si>
  <si>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</si>
  <si>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</si>
  <si>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</si>
  <si>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</si>
  <si>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</si>
  <si>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</si>
  <si>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</si>
  <si>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</si>
  <si>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</si>
  <si>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</si>
  <si>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</si>
  <si>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</si>
  <si>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</si>
  <si>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</si>
  <si>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</si>
  <si>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</si>
  <si>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</si>
  <si>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</si>
  <si>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</si>
  <si>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</si>
  <si>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</si>
  <si>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</si>
  <si>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</si>
  <si>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</si>
  <si>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</si>
  <si>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</si>
  <si>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</si>
  <si>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</si>
  <si>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</si>
  <si>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</si>
  <si>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</si>
  <si>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</si>
  <si>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</si>
  <si>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</si>
  <si>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</si>
  <si>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</si>
  <si>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</si>
  <si>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</si>
  <si>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</si>
  <si>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</si>
  <si>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</si>
  <si>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</si>
  <si>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</si>
  <si>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</si>
  <si>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</si>
  <si>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</si>
  <si>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</si>
  <si>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</si>
  <si>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</si>
  <si>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</si>
  <si>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</si>
  <si>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</si>
  <si>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</si>
  <si>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</si>
  <si>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</si>
  <si>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</si>
  <si>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</si>
  <si>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</si>
  <si>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</si>
  <si>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</si>
  <si>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</si>
  <si>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</si>
  <si>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</si>
  <si>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</si>
  <si>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</si>
  <si>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</si>
  <si>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</si>
  <si>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</si>
  <si>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</si>
  <si>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</si>
  <si>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</si>
  <si>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</si>
  <si>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</si>
  <si>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</si>
  <si>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岩手県住田町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</si>
  <si>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</si>
  <si>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</si>
  <si>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</si>
  <si>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</si>
  <si>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</si>
  <si>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</si>
  <si>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</si>
  <si>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</si>
  <si>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</si>
  <si>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</si>
  <si>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</si>
  <si>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</si>
  <si>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</si>
  <si>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</si>
  <si>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</si>
  <si>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</si>
  <si>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</si>
  <si>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</si>
  <si>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</si>
  <si>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</si>
  <si>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</si>
  <si>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</si>
  <si>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</si>
  <si>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</si>
  <si>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</si>
  <si>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</si>
  <si>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</si>
  <si>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</si>
  <si>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</si>
  <si>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</si>
  <si>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</si>
  <si>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</si>
  <si>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</si>
  <si>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</si>
  <si>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</si>
  <si>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</si>
  <si>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</si>
  <si>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</si>
  <si>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</si>
  <si>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</si>
  <si>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</si>
  <si>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</si>
  <si>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</si>
  <si>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</si>
  <si>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</si>
  <si>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</si>
  <si>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</si>
  <si>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</si>
  <si>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</si>
  <si>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</si>
  <si>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</si>
  <si>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</si>
  <si>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</si>
  <si>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</si>
  <si>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</si>
  <si>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</si>
  <si>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</si>
  <si>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</si>
  <si>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</si>
  <si>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</si>
  <si>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</si>
  <si>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</si>
  <si>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</si>
  <si>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</si>
  <si>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</si>
  <si>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</si>
  <si>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</si>
  <si>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</si>
  <si>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</si>
  <si>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</si>
  <si>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</si>
  <si>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</si>
  <si>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</si>
  <si>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</si>
  <si>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</si>
  <si>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</si>
  <si>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</si>
  <si>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</si>
  <si>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</si>
  <si>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</si>
  <si>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</si>
  <si>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</si>
  <si>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</si>
  <si>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</si>
  <si>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</si>
  <si>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</si>
  <si>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</si>
  <si>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</si>
  <si>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</si>
  <si>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</si>
  <si>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</si>
  <si>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</si>
  <si>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</si>
  <si>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</si>
  <si>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</si>
  <si>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</si>
  <si>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</si>
  <si>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</si>
  <si>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</si>
  <si>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</si>
  <si>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</si>
  <si>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</si>
  <si>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</si>
  <si>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</si>
  <si>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</si>
  <si>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</si>
  <si>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</si>
  <si>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</si>
  <si>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</si>
  <si>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</si>
  <si>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</si>
  <si>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</si>
  <si>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</si>
  <si>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</si>
  <si>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</si>
  <si>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</si>
  <si>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</si>
  <si>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</si>
  <si>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</si>
  <si>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</si>
  <si>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</si>
  <si>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</si>
  <si>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</si>
  <si>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</si>
  <si>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</si>
  <si>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</si>
  <si>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</si>
  <si>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</si>
  <si>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</si>
  <si>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</si>
  <si>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</si>
  <si>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</si>
  <si>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</si>
  <si>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</si>
  <si>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</si>
  <si>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</si>
  <si>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</si>
  <si>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</si>
  <si>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</si>
  <si>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</si>
  <si>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</si>
  <si>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</si>
  <si>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</si>
  <si>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</si>
  <si>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</si>
  <si>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</si>
  <si>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</si>
  <si>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</si>
  <si>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</si>
  <si>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</si>
  <si>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</si>
  <si>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</si>
  <si>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岩手県住田町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</si>
  <si>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</si>
  <si>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</si>
  <si>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</si>
  <si>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</si>
  <si>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</si>
  <si>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</si>
  <si>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</si>
  <si>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</si>
  <si>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</si>
  <si>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</si>
  <si>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</si>
  <si>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</si>
  <si>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</si>
  <si>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</si>
  <si>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</si>
  <si>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</si>
  <si>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</si>
  <si>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</si>
  <si>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</si>
  <si>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</si>
  <si>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</si>
  <si>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</si>
  <si>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</si>
  <si>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</si>
  <si>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</si>
  <si>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</si>
  <si>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</si>
  <si>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</si>
  <si>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</si>
  <si>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</si>
  <si>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</si>
  <si>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</si>
  <si>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</si>
  <si>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</si>
  <si>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</si>
  <si>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</si>
  <si>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</si>
  <si>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</si>
  <si>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</si>
  <si>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</si>
  <si>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</si>
  <si>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</si>
  <si>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</si>
  <si>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</si>
  <si>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</si>
  <si>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</si>
  <si>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</si>
  <si>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</si>
  <si>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</si>
  <si>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</si>
  <si>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</si>
  <si>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</si>
  <si>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</si>
  <si>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</si>
  <si>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</si>
  <si>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</si>
  <si>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</si>
  <si>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</si>
  <si>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</si>
  <si>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</si>
  <si>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</si>
  <si>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</si>
  <si>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</si>
  <si>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</si>
  <si>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</si>
  <si>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</si>
  <si>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</si>
  <si>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</si>
  <si>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</si>
  <si>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</si>
  <si>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</si>
  <si>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</si>
  <si>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</si>
  <si>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</si>
  <si>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</si>
  <si>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</si>
  <si>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</si>
  <si>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</si>
  <si>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</si>
  <si>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</si>
  <si>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</si>
  <si>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</si>
  <si>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</si>
  <si>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</si>
  <si>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</si>
  <si>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</si>
  <si>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</si>
  <si>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</si>
  <si>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</si>
  <si>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</si>
  <si>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</si>
  <si>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</si>
  <si>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</si>
  <si>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</si>
  <si>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</si>
  <si>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</si>
  <si>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</si>
  <si>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</si>
  <si>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</si>
  <si>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</si>
  <si>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</si>
  <si>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</si>
  <si>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</si>
  <si>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</si>
  <si>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</si>
  <si>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</si>
  <si>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</si>
  <si>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</si>
  <si>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</si>
  <si>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</si>
  <si>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</si>
  <si>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</si>
  <si>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</si>
  <si>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</si>
  <si>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</si>
  <si>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</si>
  <si>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</si>
  <si>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</si>
  <si>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</si>
  <si>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</si>
  <si>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</si>
  <si>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</si>
  <si>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</si>
  <si>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</si>
  <si>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</si>
  <si>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</si>
  <si>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</si>
  <si>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</si>
  <si>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</si>
  <si>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</si>
  <si>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</si>
  <si>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</si>
  <si>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</si>
  <si>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</si>
  <si>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</si>
  <si>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</si>
  <si>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</si>
  <si>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</si>
  <si>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</si>
  <si>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</si>
  <si>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</si>
  <si>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</si>
  <si>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</si>
  <si>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</si>
  <si>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</si>
  <si>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</si>
  <si>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</si>
  <si>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</si>
  <si>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</si>
  <si>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</si>
  <si>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</si>
  <si>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</si>
  <si>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</si>
  <si>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</si>
  <si>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</si>
  <si>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</si>
  <si>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</si>
  <si>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</si>
  <si>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</si>
  <si>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</si>
  <si>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</si>
  <si>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</si>
  <si>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</si>
  <si>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</si>
  <si>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</si>
  <si>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</si>
  <si>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</si>
  <si>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</si>
  <si>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</si>
  <si>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</si>
  <si>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</si>
  <si>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</si>
  <si>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</si>
  <si>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</si>
  <si>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</si>
  <si>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</si>
  <si>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</si>
  <si>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</si>
  <si>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</si>
  <si>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</si>
  <si>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</si>
  <si>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</si>
  <si>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</si>
  <si>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</si>
  <si>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</si>
  <si>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</si>
  <si>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</si>
  <si>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</si>
  <si>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</si>
  <si>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</si>
  <si>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</si>
  <si>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</si>
  <si>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</si>
  <si>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</si>
  <si>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</si>
  <si>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</si>
  <si>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</si>
  <si>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</si>
  <si>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</si>
  <si>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</si>
  <si>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</si>
  <si>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</si>
  <si>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</si>
  <si>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3.74</t>
  </si>
  <si>
    <t>簡易水道事業特別会計</t>
  </si>
  <si>
    <t>一般会計</t>
  </si>
  <si>
    <t>国民健康保険特別会計</t>
  </si>
  <si>
    <t>介護保険特別会計（保険事業勘定）</t>
  </si>
  <si>
    <t>下水道事業特別会計</t>
  </si>
  <si>
    <t>介護保険特別会計（介護サービス事業勘定）</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</si>
  <si>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</si>
  <si>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</si>
  <si>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</si>
  <si>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</si>
  <si>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</si>
  <si>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</si>
  <si>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</si>
  <si>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</si>
  <si>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</si>
  <si>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</si>
  <si>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13" eb="15">
      <t>トクベツ</t>
    </rPh>
    <phoneticPr fontId="2"/>
  </si>
  <si>
    <t>気仙広域連合（一般会計）</t>
    <rPh sb="0" eb="2">
      <t>ケセン</t>
    </rPh>
    <rPh sb="2" eb="4">
      <t>コウイキ</t>
    </rPh>
    <rPh sb="4" eb="6">
      <t>レンゴウ</t>
    </rPh>
    <rPh sb="7" eb="11">
      <t>イッパンカイケイ</t>
    </rPh>
    <phoneticPr fontId="2"/>
  </si>
  <si>
    <t>気仙広域連合（特別会計）</t>
    <rPh sb="0" eb="2">
      <t>ケセン</t>
    </rPh>
    <rPh sb="2" eb="4">
      <t>コウイキ</t>
    </rPh>
    <rPh sb="4" eb="6">
      <t>レンゴウ</t>
    </rPh>
    <rPh sb="7" eb="9">
      <t>トクベツ</t>
    </rPh>
    <rPh sb="9" eb="11">
      <t>カイケイ</t>
    </rPh>
    <phoneticPr fontId="2"/>
  </si>
  <si>
    <t>大船渡地区消防組合</t>
    <rPh sb="0" eb="3">
      <t>オオフナト</t>
    </rPh>
    <rPh sb="3" eb="5">
      <t>チク</t>
    </rPh>
    <rPh sb="5" eb="7">
      <t>ショウボウ</t>
    </rPh>
    <rPh sb="7" eb="9">
      <t>クミアイ</t>
    </rPh>
    <phoneticPr fontId="2"/>
  </si>
  <si>
    <t>大船渡地区環境衛生組合</t>
    <rPh sb="0" eb="3">
      <t>オオフナト</t>
    </rPh>
    <rPh sb="3" eb="5">
      <t>チク</t>
    </rPh>
    <rPh sb="5" eb="7">
      <t>カンキョウ</t>
    </rPh>
    <rPh sb="7" eb="9">
      <t>エイセイ</t>
    </rPh>
    <rPh sb="9" eb="11">
      <t>クミアイ</t>
    </rPh>
    <phoneticPr fontId="2"/>
  </si>
  <si>
    <t>岩手沿岸南部広域環境組合</t>
    <rPh sb="0" eb="2">
      <t>イワテ</t>
    </rPh>
    <rPh sb="2" eb="4">
      <t>エンガン</t>
    </rPh>
    <rPh sb="4" eb="6">
      <t>ナンブ</t>
    </rPh>
    <rPh sb="6" eb="8">
      <t>コウイキ</t>
    </rPh>
    <rPh sb="8" eb="10">
      <t>カンキョウ</t>
    </rPh>
    <rPh sb="10" eb="12">
      <t>クミアイ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</si>
  <si>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</si>
  <si>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</si>
  <si>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</si>
  <si>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地域情報通信基盤施設整備基金</t>
    <phoneticPr fontId="5"/>
  </si>
  <si>
    <t>東日本大震災復興基金</t>
    <phoneticPr fontId="5"/>
  </si>
  <si>
    <t>福祉基金</t>
    <phoneticPr fontId="5"/>
  </si>
  <si>
    <t>地域活性化基金</t>
    <phoneticPr fontId="5"/>
  </si>
  <si>
    <t>教育振興基金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</si>
</sst>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138651</c:v>
                </c:pt>
                <c:pt idx="2">
                  <c:v>122882</c:v>
                </c:pt>
                <c:pt idx="3">
                  <c:v>114790</c:v>
                </c:pt>
                <c:pt idx="4">
                  <c:v>126262</c:v>
                </c:pt>
              </c:numCache>
            </c:numRef>
          </c:val>
          <c:smooth val="0"/>
          <c:extLst>
            <c:ext xmlns:c16="http://schemas.microsoft.com/office/drawing/2014/chart" uri="{C3380CC4-5D6E-409C-BE32-E72D297353CC}">
              <c16:uniqueId val="{00000000-B24E-4932-845C-76ADD2F774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163721</c:v>
                </c:pt>
                <c:pt idx="1">
                  <c:v>134371</c:v>
                </c:pt>
                <c:pt idx="2">
                  <c:v>166480</c:v>
                </c:pt>
                <c:pt idx="3">
                  <c:v>71871</c:v>
                </c:pt>
                <c:pt idx="4">
                  <c:v>69365</c:v>
                </c:pt>
              </c:numCache>
            </c:numRef>
          </c:val>
          <c:smooth val="0"/>
          <c:extLst>
            <c:ext xmlns:c16="http://schemas.microsoft.com/office/drawing/2014/chart" uri="{C3380CC4-5D6E-409C-BE32-E72D297353CC}">
              <c16:uniqueId val="{00000001-B24E-4932-845C-76ADD2F774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3.62</c:v>
                </c:pt>
                <c:pt idx="1">
                  <c:v>6.58</c:v>
                </c:pt>
                <c:pt idx="2">
                  <c:v>8.0500000000000007</c:v>
                </c:pt>
                <c:pt idx="3">
                  <c:v>4.1500000000000004</c:v>
                </c:pt>
                <c:pt idx="4">
                  <c:v>2.08</c:v>
                </c:pt>
              </c:numCache>
            </c:numRef>
          </c:val>
          <c:extLst>
            <c:ext xmlns:c16="http://schemas.microsoft.com/office/drawing/2014/chart" uri="{C3380CC4-5D6E-409C-BE32-E72D297353CC}">
              <c16:uniqueId val="{00000000-B2C3-48BB-979E-05CCADA24F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68.42</c:v>
                </c:pt>
                <c:pt idx="1">
                  <c:v>74.98</c:v>
                </c:pt>
                <c:pt idx="2">
                  <c:v>75.92</c:v>
                </c:pt>
                <c:pt idx="3">
                  <c:v>74.61</c:v>
                </c:pt>
                <c:pt idx="4">
                  <c:v>77.7</c:v>
                </c:pt>
              </c:numCache>
            </c:numRef>
          </c:val>
          <c:extLst>
            <c:ext xmlns:c16="http://schemas.microsoft.com/office/drawing/2014/chart" uri="{C3380CC4-5D6E-409C-BE32-E72D297353CC}">
              <c16:uniqueId val="{00000001-B2C3-48BB-979E-05CCADA24F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9.6199999999999992</c:v>
                </c:pt>
                <c:pt idx="1">
                  <c:v>8.4600000000000009</c:v>
                </c:pt>
                <c:pt idx="2">
                  <c:v>1.4</c:v>
                </c:pt>
                <c:pt idx="3">
                  <c:v>-3.74</c:v>
                </c:pt>
                <c:pt idx="4">
                  <c:v>1.17</c:v>
                </c:pt>
              </c:numCache>
            </c:numRef>
          </c:val>
          <c:smooth val="0"/>
          <c:extLst>
            <c:ext xmlns:c16="http://schemas.microsoft.com/office/drawing/2014/chart" uri="{C3380CC4-5D6E-409C-BE32-E72D297353CC}">
              <c16:uniqueId val="{00000002-B2C3-48BB-979E-05CCADA24F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36-4F6C-93B4-92BCD40C63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36-4F6C-93B4-92BCD40C636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36-4F6C-93B4-92BCD40C636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C136-4F6C-93B4-92BCD40C636E}"/>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0.05</c:v>
                </c:pt>
                <c:pt idx="8">
                  <c:v>#N/A</c:v>
                </c:pt>
                <c:pt idx="9">
                  <c:v>7.0000000000000007E-2</c:v>
                </c:pt>
              </c:numCache>
            </c:numRef>
          </c:val>
          <c:extLst>
            <c:ext xmlns:c16="http://schemas.microsoft.com/office/drawing/2014/chart" uri="{C3380CC4-5D6E-409C-BE32-E72D297353CC}">
              <c16:uniqueId val="{00000004-C136-4F6C-93B4-92BCD40C636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0.08</c:v>
                </c:pt>
                <c:pt idx="4">
                  <c:v>#N/A</c:v>
                </c:pt>
                <c:pt idx="5">
                  <c:v>0.05</c:v>
                </c:pt>
                <c:pt idx="6">
                  <c:v>#N/A</c:v>
                </c:pt>
                <c:pt idx="7">
                  <c:v>0.06</c:v>
                </c:pt>
                <c:pt idx="8">
                  <c:v>#N/A</c:v>
                </c:pt>
                <c:pt idx="9">
                  <c:v>0.68</c:v>
                </c:pt>
              </c:numCache>
            </c:numRef>
          </c:val>
          <c:extLst>
            <c:ext xmlns:c16="http://schemas.microsoft.com/office/drawing/2014/chart" uri="{C3380CC4-5D6E-409C-BE32-E72D297353CC}">
              <c16:uniqueId val="{00000005-C136-4F6C-93B4-92BCD40C636E}"/>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0.53</c:v>
                </c:pt>
                <c:pt idx="4">
                  <c:v>#N/A</c:v>
                </c:pt>
                <c:pt idx="5">
                  <c:v>0.45</c:v>
                </c:pt>
                <c:pt idx="6">
                  <c:v>#N/A</c:v>
                </c:pt>
                <c:pt idx="7">
                  <c:v>1.03</c:v>
                </c:pt>
                <c:pt idx="8">
                  <c:v>#N/A</c:v>
                </c:pt>
                <c:pt idx="9">
                  <c:v>0.78</c:v>
                </c:pt>
              </c:numCache>
            </c:numRef>
          </c:val>
          <c:extLst>
            <c:ext xmlns:c16="http://schemas.microsoft.com/office/drawing/2014/chart" uri="{C3380CC4-5D6E-409C-BE32-E72D297353CC}">
              <c16:uniqueId val="{00000006-C136-4F6C-93B4-92BCD40C636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2.4500000000000002</c:v>
                </c:pt>
                <c:pt idx="2">
                  <c:v>#N/A</c:v>
                </c:pt>
                <c:pt idx="3">
                  <c:v>1.91</c:v>
                </c:pt>
                <c:pt idx="4">
                  <c:v>#N/A</c:v>
                </c:pt>
                <c:pt idx="5">
                  <c:v>2.27</c:v>
                </c:pt>
                <c:pt idx="6">
                  <c:v>#N/A</c:v>
                </c:pt>
                <c:pt idx="7">
                  <c:v>1.76</c:v>
                </c:pt>
                <c:pt idx="8">
                  <c:v>#N/A</c:v>
                </c:pt>
                <c:pt idx="9">
                  <c:v>1.56</c:v>
                </c:pt>
              </c:numCache>
            </c:numRef>
          </c:val>
          <c:extLst>
            <c:ext xmlns:c16="http://schemas.microsoft.com/office/drawing/2014/chart" uri="{C3380CC4-5D6E-409C-BE32-E72D297353CC}">
              <c16:uniqueId val="{00000007-C136-4F6C-93B4-92BCD40C63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3.62</c:v>
                </c:pt>
                <c:pt idx="2">
                  <c:v>#N/A</c:v>
                </c:pt>
                <c:pt idx="3">
                  <c:v>6.57</c:v>
                </c:pt>
                <c:pt idx="4">
                  <c:v>#N/A</c:v>
                </c:pt>
                <c:pt idx="5">
                  <c:v>8.0399999999999991</c:v>
                </c:pt>
                <c:pt idx="6">
                  <c:v>#N/A</c:v>
                </c:pt>
                <c:pt idx="7">
                  <c:v>4.1500000000000004</c:v>
                </c:pt>
                <c:pt idx="8">
                  <c:v>#N/A</c:v>
                </c:pt>
                <c:pt idx="9">
                  <c:v>2.0699999999999998</c:v>
                </c:pt>
              </c:numCache>
            </c:numRef>
          </c:val>
          <c:extLst>
            <c:ext xmlns:c16="http://schemas.microsoft.com/office/drawing/2014/chart" uri="{C3380CC4-5D6E-409C-BE32-E72D297353CC}">
              <c16:uniqueId val="{00000008-C136-4F6C-93B4-92BCD40C636E}"/>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0.6</c:v>
                </c:pt>
                <c:pt idx="8">
                  <c:v>#N/A</c:v>
                </c:pt>
                <c:pt idx="9">
                  <c:v>6.38</c:v>
                </c:pt>
              </c:numCache>
            </c:numRef>
          </c:val>
          <c:extLst>
            <c:ext xmlns:c16="http://schemas.microsoft.com/office/drawing/2014/chart" uri="{C3380CC4-5D6E-409C-BE32-E72D297353CC}">
              <c16:uniqueId val="{00000009-C136-4F6C-93B4-92BCD40C63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533</c:v>
                </c:pt>
                <c:pt idx="5">
                  <c:v>520</c:v>
                </c:pt>
                <c:pt idx="8">
                  <c:v>552</c:v>
                </c:pt>
                <c:pt idx="11">
                  <c:v>637</c:v>
                </c:pt>
                <c:pt idx="14">
                  <c:v>608</c:v>
                </c:pt>
              </c:numCache>
            </c:numRef>
          </c:val>
          <c:extLst>
            <c:ext xmlns:c16="http://schemas.microsoft.com/office/drawing/2014/chart" uri="{C3380CC4-5D6E-409C-BE32-E72D297353CC}">
              <c16:uniqueId val="{00000000-58B0-4418-83BD-EA1EE8D840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B0-4418-83BD-EA1EE8D840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58B0-4418-83BD-EA1EE8D840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c:v>
                </c:pt>
                <c:pt idx="3">
                  <c:v>23</c:v>
                </c:pt>
                <c:pt idx="6">
                  <c:v>23</c:v>
                </c:pt>
                <c:pt idx="9">
                  <c:v>23</c:v>
                </c:pt>
                <c:pt idx="12">
                  <c:v>23</c:v>
                </c:pt>
              </c:numCache>
            </c:numRef>
          </c:val>
          <c:extLst>
            <c:ext xmlns:c16="http://schemas.microsoft.com/office/drawing/2014/chart" uri="{C3380CC4-5D6E-409C-BE32-E72D297353CC}">
              <c16:uniqueId val="{00000003-58B0-4418-83BD-EA1EE8D840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124</c:v>
                </c:pt>
                <c:pt idx="3">
                  <c:v>105</c:v>
                </c:pt>
                <c:pt idx="6">
                  <c:v>100</c:v>
                </c:pt>
                <c:pt idx="9">
                  <c:v>131</c:v>
                </c:pt>
                <c:pt idx="12">
                  <c:v>140</c:v>
                </c:pt>
              </c:numCache>
            </c:numRef>
          </c:val>
          <c:extLst>
            <c:ext xmlns:c16="http://schemas.microsoft.com/office/drawing/2014/chart" uri="{C3380CC4-5D6E-409C-BE32-E72D297353CC}">
              <c16:uniqueId val="{00000004-58B0-4418-83BD-EA1EE8D840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B0-4418-83BD-EA1EE8D840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B0-4418-83BD-EA1EE8D840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565</c:v>
                </c:pt>
                <c:pt idx="3">
                  <c:v>530</c:v>
                </c:pt>
                <c:pt idx="6">
                  <c:v>584</c:v>
                </c:pt>
                <c:pt idx="9">
                  <c:v>717</c:v>
                </c:pt>
                <c:pt idx="12">
                  <c:v>708</c:v>
                </c:pt>
              </c:numCache>
            </c:numRef>
          </c:val>
          <c:extLst>
            <c:ext xmlns:c16="http://schemas.microsoft.com/office/drawing/2014/chart" uri="{C3380CC4-5D6E-409C-BE32-E72D297353CC}">
              <c16:uniqueId val="{00000007-58B0-4418-83BD-EA1EE8D840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180</c:v>
                </c:pt>
                <c:pt idx="2">
                  <c:v>#N/A</c:v>
                </c:pt>
                <c:pt idx="3">
                  <c:v>#N/A</c:v>
                </c:pt>
                <c:pt idx="4">
                  <c:v>139</c:v>
                </c:pt>
                <c:pt idx="5">
                  <c:v>#N/A</c:v>
                </c:pt>
                <c:pt idx="6">
                  <c:v>#N/A</c:v>
                </c:pt>
                <c:pt idx="7">
                  <c:v>156</c:v>
                </c:pt>
                <c:pt idx="8">
                  <c:v>#N/A</c:v>
                </c:pt>
                <c:pt idx="9">
                  <c:v>#N/A</c:v>
                </c:pt>
                <c:pt idx="10">
                  <c:v>235</c:v>
                </c:pt>
                <c:pt idx="11">
                  <c:v>#N/A</c:v>
                </c:pt>
                <c:pt idx="12">
                  <c:v>#N/A</c:v>
                </c:pt>
                <c:pt idx="13">
                  <c:v>264</c:v>
                </c:pt>
                <c:pt idx="14">
                  <c:v>#N/A</c:v>
                </c:pt>
              </c:numCache>
            </c:numRef>
          </c:val>
          <c:smooth val="0"/>
          <c:extLst>
            <c:ext xmlns:c16="http://schemas.microsoft.com/office/drawing/2014/chart" uri="{C3380CC4-5D6E-409C-BE32-E72D297353CC}">
              <c16:uniqueId val="{00000008-58B0-4418-83BD-EA1EE8D840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5245</c:v>
                </c:pt>
                <c:pt idx="5">
                  <c:v>5903</c:v>
                </c:pt>
                <c:pt idx="8">
                  <c:v>5720</c:v>
                </c:pt>
                <c:pt idx="11">
                  <c:v>5395</c:v>
                </c:pt>
                <c:pt idx="14">
                  <c:v>5013</c:v>
                </c:pt>
              </c:numCache>
            </c:numRef>
          </c:val>
          <c:extLst>
            <c:ext xmlns:c16="http://schemas.microsoft.com/office/drawing/2014/chart" uri="{C3380CC4-5D6E-409C-BE32-E72D297353CC}">
              <c16:uniqueId val="{00000000-479E-41AF-829E-BFF2B1752E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c:v>
                </c:pt>
                <c:pt idx="5">
                  <c:v>119</c:v>
                </c:pt>
                <c:pt idx="8">
                  <c:v>95</c:v>
                </c:pt>
                <c:pt idx="11">
                  <c:v>81</c:v>
                </c:pt>
                <c:pt idx="14">
                  <c:v>39</c:v>
                </c:pt>
              </c:numCache>
            </c:numRef>
          </c:val>
          <c:extLst>
            <c:ext xmlns:c16="http://schemas.microsoft.com/office/drawing/2014/chart" uri="{C3380CC4-5D6E-409C-BE32-E72D297353CC}">
              <c16:uniqueId val="{00000001-479E-41AF-829E-BFF2B1752E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4310</c:v>
                </c:pt>
                <c:pt idx="5">
                  <c:v>4536</c:v>
                </c:pt>
                <c:pt idx="8">
                  <c:v>4611</c:v>
                </c:pt>
                <c:pt idx="11">
                  <c:v>4680</c:v>
                </c:pt>
                <c:pt idx="14">
                  <c:v>4725</c:v>
                </c:pt>
              </c:numCache>
            </c:numRef>
          </c:val>
          <c:extLst>
            <c:ext xmlns:c16="http://schemas.microsoft.com/office/drawing/2014/chart" uri="{C3380CC4-5D6E-409C-BE32-E72D297353CC}">
              <c16:uniqueId val="{00000002-479E-41AF-829E-BFF2B1752E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9E-41AF-829E-BFF2B1752E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9E-41AF-829E-BFF2B1752E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9E-41AF-829E-BFF2B1752E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947</c:v>
                </c:pt>
                <c:pt idx="3">
                  <c:v>946</c:v>
                </c:pt>
                <c:pt idx="6">
                  <c:v>847</c:v>
                </c:pt>
                <c:pt idx="9">
                  <c:v>827</c:v>
                </c:pt>
                <c:pt idx="12">
                  <c:v>792</c:v>
                </c:pt>
              </c:numCache>
            </c:numRef>
          </c:val>
          <c:extLst>
            <c:ext xmlns:c16="http://schemas.microsoft.com/office/drawing/2014/chart" uri="{C3380CC4-5D6E-409C-BE32-E72D297353CC}">
              <c16:uniqueId val="{00000006-479E-41AF-829E-BFF2B1752E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202</c:v>
                </c:pt>
                <c:pt idx="3">
                  <c:v>182</c:v>
                </c:pt>
                <c:pt idx="6">
                  <c:v>163</c:v>
                </c:pt>
                <c:pt idx="9">
                  <c:v>143</c:v>
                </c:pt>
                <c:pt idx="12">
                  <c:v>132</c:v>
                </c:pt>
              </c:numCache>
            </c:numRef>
          </c:val>
          <c:extLst>
            <c:ext xmlns:c16="http://schemas.microsoft.com/office/drawing/2014/chart" uri="{C3380CC4-5D6E-409C-BE32-E72D297353CC}">
              <c16:uniqueId val="{00000007-479E-41AF-829E-BFF2B1752E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1034</c:v>
                </c:pt>
                <c:pt idx="3">
                  <c:v>963</c:v>
                </c:pt>
                <c:pt idx="6">
                  <c:v>883</c:v>
                </c:pt>
                <c:pt idx="9">
                  <c:v>857</c:v>
                </c:pt>
                <c:pt idx="12">
                  <c:v>857</c:v>
                </c:pt>
              </c:numCache>
            </c:numRef>
          </c:val>
          <c:extLst>
            <c:ext xmlns:c16="http://schemas.microsoft.com/office/drawing/2014/chart" uri="{C3380CC4-5D6E-409C-BE32-E72D297353CC}">
              <c16:uniqueId val="{00000008-479E-41AF-829E-BFF2B1752E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9-479E-41AF-829E-BFF2B1752E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6170</c:v>
                </c:pt>
                <c:pt idx="3">
                  <c:v>6331</c:v>
                </c:pt>
                <c:pt idx="6">
                  <c:v>6687</c:v>
                </c:pt>
                <c:pt idx="9">
                  <c:v>6363</c:v>
                </c:pt>
                <c:pt idx="12">
                  <c:v>6025</c:v>
                </c:pt>
              </c:numCache>
            </c:numRef>
          </c:val>
          <c:extLst>
            <c:ext xmlns:c16="http://schemas.microsoft.com/office/drawing/2014/chart" uri="{C3380CC4-5D6E-409C-BE32-E72D297353CC}">
              <c16:uniqueId val="{0000000A-479E-41AF-829E-BFF2B1752E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79E-41AF-829E-BFF2B1752E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2328</c:v>
                </c:pt>
                <c:pt idx="1">
                  <c:v>2328</c:v>
                </c:pt>
                <c:pt idx="2">
                  <c:v>2430</c:v>
                </c:pt>
              </c:numCache>
            </c:numRef>
          </c:val>
          <c:extLst>
            <c:ext xmlns:c16="http://schemas.microsoft.com/office/drawing/2014/chart" uri="{C3380CC4-5D6E-409C-BE32-E72D297353CC}">
              <c16:uniqueId val="{00000000-4E1A-45BA-B99A-7D5ED03810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1232</c:v>
                </c:pt>
                <c:pt idx="1">
                  <c:v>1057</c:v>
                </c:pt>
                <c:pt idx="2">
                  <c:v>888</c:v>
                </c:pt>
              </c:numCache>
            </c:numRef>
          </c:val>
          <c:extLst>
            <c:ext xmlns:c16="http://schemas.microsoft.com/office/drawing/2014/chart" uri="{C3380CC4-5D6E-409C-BE32-E72D297353CC}">
              <c16:uniqueId val="{00000001-4E1A-45BA-B99A-7D5ED03810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678</c:v>
                </c:pt>
                <c:pt idx="1">
                  <c:v>912</c:v>
                </c:pt>
                <c:pt idx="2">
                  <c:v>1019</c:v>
                </c:pt>
              </c:numCache>
            </c:numRef>
          </c:val>
          <c:extLst>
            <c:ext xmlns:c16="http://schemas.microsoft.com/office/drawing/2014/chart" uri="{C3380CC4-5D6E-409C-BE32-E72D297353CC}">
              <c16:uniqueId val="{00000002-4E1A-45BA-B99A-7D5ED03810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5,384
5,278
334.84
4,679,772
4,591,087
64,935
3,126,693
6,025,124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類似団体比</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a:t>
          </a:r>
        </a:p>
        <a:p>
          <a:r>
            <a:rPr kumimoji="1" lang="ja-JP" altLang="en-US" sz="1300">
              <a:latin typeface="ＭＳ Ｐゴシック" panose="020B0600070205080204" pitchFamily="50" charset="-128"/>
              <a:ea typeface="ＭＳ Ｐゴシック" panose="020B0600070205080204" pitchFamily="50" charset="-128"/>
            </a:rPr>
            <a:t>　人口減少と高い高齢化率（令和元年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44.27</a:t>
          </a:r>
          <a:r>
            <a:rPr kumimoji="1" lang="ja-JP" altLang="en-US" sz="1300">
              <a:latin typeface="ＭＳ Ｐゴシック" panose="020B0600070205080204" pitchFamily="50" charset="-128"/>
              <a:ea typeface="ＭＳ Ｐゴシック" panose="020B0600070205080204" pitchFamily="50" charset="-128"/>
            </a:rPr>
            <a:t>％）を背景に、町内に経済効果の高い主力産業がなく、財政基盤が脆弱である。類似団体平均を約</a:t>
          </a:r>
          <a:r>
            <a:rPr kumimoji="1" lang="en-US" altLang="ja-JP" sz="1300">
              <a:latin typeface="ＭＳ Ｐゴシック" panose="020B0600070205080204" pitchFamily="50" charset="-128"/>
              <a:ea typeface="ＭＳ Ｐゴシック" panose="020B0600070205080204" pitchFamily="50" charset="-128"/>
            </a:rPr>
            <a:t>0.2pt</a:t>
          </a:r>
          <a:r>
            <a:rPr kumimoji="1" lang="ja-JP" altLang="en-US" sz="1300">
              <a:latin typeface="ＭＳ Ｐゴシック" panose="020B0600070205080204" pitchFamily="50" charset="-128"/>
              <a:ea typeface="ＭＳ Ｐゴシック" panose="020B0600070205080204" pitchFamily="50" charset="-128"/>
            </a:rPr>
            <a:t>下回る結果を改善するため、今後も人口増加対策と併せて、経済効果を生む産業振興施策を模索しながら、歳入の確保に努める。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96157</xdr:rowOff>
    </xdr:to>
    <xdr:cxnSp macro="">
      <xdr:nvCxnSpPr>
        <xdr:cNvPr id="73" name="直線コネクタ 72"/>
        <xdr:cNvCxnSpPr/>
      </xdr:nvCxnSpPr>
      <xdr:spPr>
        <a:xfrm flipV="1">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107648</xdr:rowOff>
    </xdr:to>
    <xdr:cxnSp macro="">
      <xdr:nvCxnSpPr>
        <xdr:cNvPr id="76" name="直線コネクタ 75"/>
        <xdr:cNvCxnSpPr/>
      </xdr:nvCxnSpPr>
      <xdr:spPr>
        <a:xfrm flipV="1">
          <a:off x="2336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82" name="フローチャート: 判断 81"/>
        <xdr:cNvSpPr/>
      </xdr:nvSpPr>
      <xdr:spPr>
        <a:xfrm>
          <a:off x="1397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83" name="テキスト ボックス 82"/>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類似団体比</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前年度比</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0.1</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分母（経常一般財源総額等）</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　地方特例交付金（＋</a:t>
          </a:r>
          <a:r>
            <a:rPr kumimoji="1" lang="en-US" altLang="ja-JP" sz="1050">
              <a:latin typeface="ＭＳ Ｐゴシック" panose="020B0600070205080204" pitchFamily="50" charset="-128"/>
              <a:ea typeface="ＭＳ Ｐゴシック" panose="020B0600070205080204" pitchFamily="50" charset="-128"/>
            </a:rPr>
            <a:t>9,924</a:t>
          </a:r>
          <a:r>
            <a:rPr kumimoji="1" lang="ja-JP" altLang="en-US" sz="1050">
              <a:latin typeface="ＭＳ Ｐゴシック" panose="020B0600070205080204" pitchFamily="50" charset="-128"/>
              <a:ea typeface="ＭＳ Ｐゴシック" panose="020B0600070205080204" pitchFamily="50" charset="-128"/>
            </a:rPr>
            <a:t>千円）や地方譲与税（＋</a:t>
          </a:r>
          <a:r>
            <a:rPr kumimoji="1" lang="en-US" altLang="ja-JP" sz="1050">
              <a:latin typeface="ＭＳ Ｐゴシック" panose="020B0600070205080204" pitchFamily="50" charset="-128"/>
              <a:ea typeface="ＭＳ Ｐゴシック" panose="020B0600070205080204" pitchFamily="50" charset="-128"/>
            </a:rPr>
            <a:t>13,447</a:t>
          </a:r>
          <a:r>
            <a:rPr kumimoji="1" lang="ja-JP" altLang="en-US" sz="1050">
              <a:latin typeface="ＭＳ Ｐゴシック" panose="020B0600070205080204" pitchFamily="50" charset="-128"/>
              <a:ea typeface="ＭＳ Ｐゴシック" panose="020B0600070205080204" pitchFamily="50" charset="-128"/>
            </a:rPr>
            <a:t>千円）等の増に対し、地方税の減（△</a:t>
          </a:r>
          <a:r>
            <a:rPr kumimoji="1" lang="en-US" altLang="ja-JP" sz="1050">
              <a:latin typeface="ＭＳ Ｐゴシック" panose="020B0600070205080204" pitchFamily="50" charset="-128"/>
              <a:ea typeface="ＭＳ Ｐゴシック" panose="020B0600070205080204" pitchFamily="50" charset="-128"/>
            </a:rPr>
            <a:t>5,885</a:t>
          </a:r>
          <a:r>
            <a:rPr kumimoji="1" lang="ja-JP" altLang="en-US" sz="1050">
              <a:latin typeface="ＭＳ Ｐゴシック" panose="020B0600070205080204" pitchFamily="50" charset="-128"/>
              <a:ea typeface="ＭＳ Ｐゴシック" panose="020B0600070205080204" pitchFamily="50" charset="-128"/>
            </a:rPr>
            <a:t>千円）や地方消費税交付金の減（△</a:t>
          </a:r>
          <a:r>
            <a:rPr kumimoji="1" lang="en-US" altLang="ja-JP" sz="1050">
              <a:latin typeface="ＭＳ Ｐゴシック" panose="020B0600070205080204" pitchFamily="50" charset="-128"/>
              <a:ea typeface="ＭＳ Ｐゴシック" panose="020B0600070205080204" pitchFamily="50" charset="-128"/>
            </a:rPr>
            <a:t>11,431</a:t>
          </a:r>
          <a:r>
            <a:rPr kumimoji="1" lang="ja-JP" altLang="en-US" sz="1050">
              <a:latin typeface="ＭＳ Ｐゴシック" panose="020B0600070205080204" pitchFamily="50" charset="-128"/>
              <a:ea typeface="ＭＳ Ｐゴシック" panose="020B0600070205080204" pitchFamily="50" charset="-128"/>
            </a:rPr>
            <a:t>千円）等により、対前年度△</a:t>
          </a:r>
          <a:r>
            <a:rPr kumimoji="1" lang="en-US" altLang="ja-JP" sz="1050">
              <a:latin typeface="ＭＳ Ｐゴシック" panose="020B0600070205080204" pitchFamily="50" charset="-128"/>
              <a:ea typeface="ＭＳ Ｐゴシック" panose="020B0600070205080204" pitchFamily="50" charset="-128"/>
            </a:rPr>
            <a:t>27,125</a:t>
          </a:r>
          <a:r>
            <a:rPr kumimoji="1" lang="ja-JP" altLang="en-US" sz="1050">
              <a:latin typeface="ＭＳ Ｐゴシック" panose="020B0600070205080204" pitchFamily="50" charset="-128"/>
              <a:ea typeface="ＭＳ Ｐゴシック" panose="020B0600070205080204" pitchFamily="50" charset="-128"/>
            </a:rPr>
            <a:t>千円となる。</a:t>
          </a:r>
          <a:r>
            <a:rPr kumimoji="1" lang="en-US" altLang="ja-JP" sz="1050">
              <a:latin typeface="ＭＳ Ｐゴシック" panose="020B0600070205080204" pitchFamily="50" charset="-128"/>
              <a:ea typeface="ＭＳ Ｐゴシック" panose="020B0600070205080204" pitchFamily="50" charset="-128"/>
            </a:rPr>
            <a:t/>
          </a:r>
          <a:br>
            <a:rPr kumimoji="1" lang="en-US" altLang="ja-JP" sz="1050">
              <a:latin typeface="ＭＳ Ｐゴシック" panose="020B0600070205080204" pitchFamily="50" charset="-128"/>
              <a:ea typeface="ＭＳ Ｐゴシック" panose="020B0600070205080204" pitchFamily="50" charset="-128"/>
            </a:rPr>
          </a:b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分子（経常経費充当一般財源）</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　物件費（＋</a:t>
          </a:r>
          <a:r>
            <a:rPr kumimoji="1" lang="en-US" altLang="ja-JP" sz="1050">
              <a:latin typeface="ＭＳ Ｐゴシック" panose="020B0600070205080204" pitchFamily="50" charset="-128"/>
              <a:ea typeface="ＭＳ Ｐゴシック" panose="020B0600070205080204" pitchFamily="50" charset="-128"/>
            </a:rPr>
            <a:t>26,959</a:t>
          </a:r>
          <a:r>
            <a:rPr kumimoji="1" lang="ja-JP" altLang="en-US" sz="1050">
              <a:latin typeface="ＭＳ Ｐゴシック" panose="020B0600070205080204" pitchFamily="50" charset="-128"/>
              <a:ea typeface="ＭＳ Ｐゴシック" panose="020B0600070205080204" pitchFamily="50" charset="-128"/>
            </a:rPr>
            <a:t>千円）や補助費（その他）（＋</a:t>
          </a:r>
          <a:r>
            <a:rPr kumimoji="1" lang="en-US" altLang="ja-JP" sz="1050">
              <a:latin typeface="ＭＳ Ｐゴシック" panose="020B0600070205080204" pitchFamily="50" charset="-128"/>
              <a:ea typeface="ＭＳ Ｐゴシック" panose="020B0600070205080204" pitchFamily="50" charset="-128"/>
            </a:rPr>
            <a:t>7,768</a:t>
          </a:r>
          <a:r>
            <a:rPr kumimoji="1" lang="ja-JP" altLang="en-US" sz="1050">
              <a:latin typeface="ＭＳ Ｐゴシック" panose="020B0600070205080204" pitchFamily="50" charset="-128"/>
              <a:ea typeface="ＭＳ Ｐゴシック" panose="020B0600070205080204" pitchFamily="50" charset="-128"/>
            </a:rPr>
            <a:t>千円）、公債費（＋</a:t>
          </a:r>
          <a:r>
            <a:rPr kumimoji="1" lang="en-US" altLang="ja-JP" sz="1050">
              <a:latin typeface="ＭＳ Ｐゴシック" panose="020B0600070205080204" pitchFamily="50" charset="-128"/>
              <a:ea typeface="ＭＳ Ｐゴシック" panose="020B0600070205080204" pitchFamily="50" charset="-128"/>
            </a:rPr>
            <a:t>3,449</a:t>
          </a:r>
          <a:r>
            <a:rPr kumimoji="1" lang="ja-JP" altLang="en-US" sz="1050">
              <a:latin typeface="ＭＳ Ｐゴシック" panose="020B0600070205080204" pitchFamily="50" charset="-128"/>
              <a:ea typeface="ＭＳ Ｐゴシック" panose="020B0600070205080204" pitchFamily="50" charset="-128"/>
            </a:rPr>
            <a:t>千円）等の増に対し、維持補修費の減（△</a:t>
          </a:r>
          <a:r>
            <a:rPr kumimoji="1" lang="en-US" altLang="ja-JP" sz="1050">
              <a:latin typeface="ＭＳ Ｐゴシック" panose="020B0600070205080204" pitchFamily="50" charset="-128"/>
              <a:ea typeface="ＭＳ Ｐゴシック" panose="020B0600070205080204" pitchFamily="50" charset="-128"/>
            </a:rPr>
            <a:t>27,245</a:t>
          </a:r>
          <a:r>
            <a:rPr kumimoji="1" lang="ja-JP" altLang="en-US" sz="1050">
              <a:latin typeface="ＭＳ Ｐゴシック" panose="020B0600070205080204" pitchFamily="50" charset="-128"/>
              <a:ea typeface="ＭＳ Ｐゴシック" panose="020B0600070205080204" pitchFamily="50" charset="-128"/>
            </a:rPr>
            <a:t>千円）等により、対前年度△</a:t>
          </a:r>
          <a:r>
            <a:rPr kumimoji="1" lang="en-US" altLang="ja-JP" sz="1050">
              <a:latin typeface="ＭＳ Ｐゴシック" panose="020B0600070205080204" pitchFamily="50" charset="-128"/>
              <a:ea typeface="ＭＳ Ｐゴシック" panose="020B0600070205080204" pitchFamily="50" charset="-128"/>
            </a:rPr>
            <a:t>21,559</a:t>
          </a:r>
          <a:r>
            <a:rPr kumimoji="1" lang="ja-JP" altLang="en-US" sz="1050">
              <a:latin typeface="ＭＳ Ｐゴシック" panose="020B0600070205080204" pitchFamily="50" charset="-128"/>
              <a:ea typeface="ＭＳ Ｐゴシック" panose="020B0600070205080204" pitchFamily="50" charset="-128"/>
            </a:rPr>
            <a:t>千円となる。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経常収支比率</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分子である経常経費充当一般財源が対前年度△</a:t>
          </a:r>
          <a:r>
            <a:rPr kumimoji="1" lang="en-US" altLang="ja-JP" sz="1050">
              <a:latin typeface="ＭＳ Ｐゴシック" panose="020B0600070205080204" pitchFamily="50" charset="-128"/>
              <a:ea typeface="ＭＳ Ｐゴシック" panose="020B0600070205080204" pitchFamily="50" charset="-128"/>
            </a:rPr>
            <a:t>21,559</a:t>
          </a:r>
          <a:r>
            <a:rPr kumimoji="1" lang="ja-JP" altLang="en-US" sz="1050">
              <a:latin typeface="ＭＳ Ｐゴシック" panose="020B0600070205080204" pitchFamily="50" charset="-128"/>
              <a:ea typeface="ＭＳ Ｐゴシック" panose="020B0600070205080204" pitchFamily="50" charset="-128"/>
            </a:rPr>
            <a:t>千円の</a:t>
          </a:r>
          <a:r>
            <a:rPr kumimoji="1" lang="en-US" altLang="ja-JP" sz="1050">
              <a:latin typeface="ＭＳ Ｐゴシック" panose="020B0600070205080204" pitchFamily="50" charset="-128"/>
              <a:ea typeface="ＭＳ Ｐゴシック" panose="020B0600070205080204" pitchFamily="50" charset="-128"/>
            </a:rPr>
            <a:t>2,833,429</a:t>
          </a:r>
          <a:r>
            <a:rPr kumimoji="1" lang="ja-JP" altLang="en-US" sz="1050">
              <a:latin typeface="ＭＳ Ｐゴシック" panose="020B0600070205080204" pitchFamily="50" charset="-128"/>
              <a:ea typeface="ＭＳ Ｐゴシック" panose="020B0600070205080204" pitchFamily="50" charset="-128"/>
            </a:rPr>
            <a:t>千円だったのに対し、分母である経常一般財源総額等（臨時財政対策債を含む）が対前年度△</a:t>
          </a:r>
          <a:r>
            <a:rPr kumimoji="1" lang="en-US" altLang="ja-JP" sz="1050">
              <a:latin typeface="ＭＳ Ｐゴシック" panose="020B0600070205080204" pitchFamily="50" charset="-128"/>
              <a:ea typeface="ＭＳ Ｐゴシック" panose="020B0600070205080204" pitchFamily="50" charset="-128"/>
            </a:rPr>
            <a:t>27,125</a:t>
          </a:r>
          <a:r>
            <a:rPr kumimoji="1" lang="ja-JP" altLang="en-US" sz="1050">
              <a:latin typeface="ＭＳ Ｐゴシック" panose="020B0600070205080204" pitchFamily="50" charset="-128"/>
              <a:ea typeface="ＭＳ Ｐゴシック" panose="020B0600070205080204" pitchFamily="50" charset="-128"/>
            </a:rPr>
            <a:t>千円の</a:t>
          </a:r>
          <a:r>
            <a:rPr kumimoji="1" lang="en-US" altLang="ja-JP" sz="1050">
              <a:latin typeface="ＭＳ Ｐゴシック" panose="020B0600070205080204" pitchFamily="50" charset="-128"/>
              <a:ea typeface="ＭＳ Ｐゴシック" panose="020B0600070205080204" pitchFamily="50" charset="-128"/>
            </a:rPr>
            <a:t>3,130,323</a:t>
          </a:r>
          <a:r>
            <a:rPr kumimoji="1" lang="ja-JP" altLang="en-US" sz="1050">
              <a:latin typeface="ＭＳ Ｐゴシック" panose="020B0600070205080204" pitchFamily="50" charset="-128"/>
              <a:ea typeface="ＭＳ Ｐゴシック" panose="020B0600070205080204" pitchFamily="50" charset="-128"/>
            </a:rPr>
            <a:t>千円となったため、最終的に経常収支比率は対前年度＋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％の</a:t>
          </a:r>
          <a:r>
            <a:rPr kumimoji="1" lang="en-US" altLang="ja-JP" sz="1050">
              <a:latin typeface="ＭＳ Ｐゴシック" panose="020B0600070205080204" pitchFamily="50" charset="-128"/>
              <a:ea typeface="ＭＳ Ｐゴシック" panose="020B0600070205080204" pitchFamily="50" charset="-128"/>
            </a:rPr>
            <a:t>90.5</a:t>
          </a:r>
          <a:r>
            <a:rPr kumimoji="1" lang="ja-JP" altLang="en-US" sz="1050">
              <a:latin typeface="ＭＳ Ｐゴシック" panose="020B0600070205080204" pitchFamily="50" charset="-128"/>
              <a:ea typeface="ＭＳ Ｐゴシック" panose="020B0600070205080204" pitchFamily="50" charset="-128"/>
            </a:rPr>
            <a:t>％となった。</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87630</xdr:rowOff>
    </xdr:to>
    <xdr:cxnSp macro="">
      <xdr:nvCxnSpPr>
        <xdr:cNvPr id="131" name="直線コネクタ 130"/>
        <xdr:cNvCxnSpPr/>
      </xdr:nvCxnSpPr>
      <xdr:spPr>
        <a:xfrm>
          <a:off x="4114800" y="1105560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64</xdr:row>
      <xdr:rowOff>82804</xdr:rowOff>
    </xdr:to>
    <xdr:cxnSp macro="">
      <xdr:nvCxnSpPr>
        <xdr:cNvPr id="134" name="直線コネクタ 133"/>
        <xdr:cNvCxnSpPr/>
      </xdr:nvCxnSpPr>
      <xdr:spPr>
        <a:xfrm>
          <a:off x="3225800" y="10799826"/>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62</xdr:row>
      <xdr:rowOff>169926</xdr:rowOff>
    </xdr:to>
    <xdr:cxnSp macro="">
      <xdr:nvCxnSpPr>
        <xdr:cNvPr id="137" name="直線コネクタ 136"/>
        <xdr:cNvCxnSpPr/>
      </xdr:nvCxnSpPr>
      <xdr:spPr>
        <a:xfrm>
          <a:off x="2336800" y="1073226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102362</xdr:rowOff>
    </xdr:to>
    <xdr:cxnSp macro="">
      <xdr:nvCxnSpPr>
        <xdr:cNvPr id="140" name="直線コネクタ 139"/>
        <xdr:cNvCxnSpPr/>
      </xdr:nvCxnSpPr>
      <xdr:spPr>
        <a:xfrm>
          <a:off x="1447800" y="1064539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3" name="フローチャート: 判断 142"/>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4" name="テキスト ボックス 143"/>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0" name="楕円 149"/>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1"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2" name="楕円 151"/>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118381</xdr:rowOff>
    </xdr:from>
    <xdr:ext cx="736600" cy="259045"/>
    <xdr:sp macro="" textlink="">
      <xdr:nvSpPr>
        <xdr:cNvPr id="153" name="テキスト ボックス 152"/>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54" name="楕円 153"/>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59453</xdr:rowOff>
    </xdr:from>
    <xdr:ext cx="762000" cy="259045"/>
    <xdr:sp macro="" textlink="">
      <xdr:nvSpPr>
        <xdr:cNvPr id="155" name="テキスト ボックス 154"/>
        <xdr:cNvSpPr txBox="1"/>
      </xdr:nvSpPr>
      <xdr:spPr>
        <a:xfrm>
          <a:off x="2844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6" name="楕円 155"/>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163339</xdr:rowOff>
    </xdr:from>
    <xdr:ext cx="762000" cy="259045"/>
    <xdr:sp macro="" textlink="">
      <xdr:nvSpPr>
        <xdr:cNvPr id="157" name="テキスト ボックス 156"/>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8" name="楕円 157"/>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76471</xdr:rowOff>
    </xdr:from>
    <xdr:ext cx="762000" cy="259045"/>
    <xdr:sp macro="" textlink="">
      <xdr:nvSpPr>
        <xdr:cNvPr id="159" name="テキスト ボックス 158"/>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[314,483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維持補修費（△</a:t>
          </a:r>
          <a:r>
            <a:rPr kumimoji="1" lang="en-US" altLang="ja-JP" sz="1100">
              <a:latin typeface="ＭＳ Ｐゴシック" panose="020B0600070205080204" pitchFamily="50" charset="-128"/>
              <a:ea typeface="ＭＳ Ｐゴシック" panose="020B0600070205080204" pitchFamily="50" charset="-128"/>
            </a:rPr>
            <a:t>13,679</a:t>
          </a:r>
          <a:r>
            <a:rPr kumimoji="1" lang="ja-JP" altLang="en-US" sz="1100">
              <a:latin typeface="ＭＳ Ｐゴシック" panose="020B0600070205080204" pitchFamily="50" charset="-128"/>
              <a:ea typeface="ＭＳ Ｐゴシック" panose="020B0600070205080204" pitchFamily="50" charset="-128"/>
            </a:rPr>
            <a:t>千円）、人件費（△</a:t>
          </a:r>
          <a:r>
            <a:rPr kumimoji="1" lang="en-US" altLang="ja-JP" sz="1100">
              <a:latin typeface="ＭＳ Ｐゴシック" panose="020B0600070205080204" pitchFamily="50" charset="-128"/>
              <a:ea typeface="ＭＳ Ｐゴシック" panose="020B0600070205080204" pitchFamily="50" charset="-128"/>
            </a:rPr>
            <a:t>657</a:t>
          </a:r>
          <a:r>
            <a:rPr kumimoji="1" lang="ja-JP" altLang="en-US" sz="1100">
              <a:latin typeface="ＭＳ Ｐゴシック" panose="020B0600070205080204" pitchFamily="50" charset="-128"/>
              <a:ea typeface="ＭＳ Ｐゴシック" panose="020B0600070205080204" pitchFamily="50" charset="-128"/>
            </a:rPr>
            <a:t>千円）の減に対し、物件費（</a:t>
          </a:r>
          <a:r>
            <a:rPr kumimoji="1" lang="en-US" altLang="ja-JP" sz="1100">
              <a:latin typeface="ＭＳ Ｐゴシック" panose="020B0600070205080204" pitchFamily="50" charset="-128"/>
              <a:ea typeface="ＭＳ Ｐゴシック" panose="020B0600070205080204" pitchFamily="50" charset="-128"/>
            </a:rPr>
            <a:t>+15,873</a:t>
          </a:r>
          <a:r>
            <a:rPr kumimoji="1" lang="ja-JP" altLang="en-US" sz="1100">
              <a:latin typeface="ＭＳ Ｐゴシック" panose="020B0600070205080204" pitchFamily="50" charset="-128"/>
              <a:ea typeface="ＭＳ Ｐゴシック" panose="020B0600070205080204" pitchFamily="50" charset="-128"/>
            </a:rPr>
            <a:t>千円）の増、人口（△</a:t>
          </a:r>
          <a:r>
            <a:rPr kumimoji="1" lang="en-US" altLang="ja-JP" sz="1100">
              <a:latin typeface="ＭＳ Ｐゴシック" panose="020B0600070205080204" pitchFamily="50" charset="-128"/>
              <a:ea typeface="ＭＳ Ｐゴシック" panose="020B0600070205080204" pitchFamily="50" charset="-128"/>
            </a:rPr>
            <a:t>131</a:t>
          </a:r>
          <a:r>
            <a:rPr kumimoji="1" lang="ja-JP" altLang="en-US" sz="1100">
              <a:latin typeface="ＭＳ Ｐゴシック" panose="020B0600070205080204" pitchFamily="50" charset="-128"/>
              <a:ea typeface="ＭＳ Ｐゴシック" panose="020B0600070205080204" pitchFamily="50" charset="-128"/>
            </a:rPr>
            <a:t>人）の減により、人口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100">
              <a:latin typeface="ＭＳ Ｐゴシック" panose="020B0600070205080204" pitchFamily="50" charset="-128"/>
              <a:ea typeface="ＭＳ Ｐゴシック" panose="020B0600070205080204" pitchFamily="50" charset="-128"/>
            </a:rPr>
            <a:t>7.748</a:t>
          </a:r>
          <a:r>
            <a:rPr kumimoji="1" lang="ja-JP" altLang="en-US" sz="1100">
              <a:latin typeface="ＭＳ Ｐゴシック" panose="020B0600070205080204" pitchFamily="50" charset="-128"/>
              <a:ea typeface="ＭＳ Ｐゴシック" panose="020B0600070205080204" pitchFamily="50" charset="-128"/>
            </a:rPr>
            <a:t>円増加した。</a:t>
          </a:r>
        </a:p>
        <a:p>
          <a:r>
            <a:rPr kumimoji="1" lang="ja-JP" altLang="en-US" sz="1100">
              <a:latin typeface="ＭＳ Ｐゴシック" panose="020B0600070205080204" pitchFamily="50" charset="-128"/>
              <a:ea typeface="ＭＳ Ｐゴシック" panose="020B0600070205080204" pitchFamily="50" charset="-128"/>
            </a:rPr>
            <a:t>　物件費増の要因は、旧農協畜産会館解体（</a:t>
          </a:r>
          <a:r>
            <a:rPr kumimoji="1" lang="en-US" altLang="ja-JP" sz="1100">
              <a:latin typeface="ＭＳ Ｐゴシック" panose="020B0600070205080204" pitchFamily="50" charset="-128"/>
              <a:ea typeface="ＭＳ Ｐゴシック" panose="020B0600070205080204" pitchFamily="50" charset="-128"/>
            </a:rPr>
            <a:t>25,130</a:t>
          </a:r>
          <a:r>
            <a:rPr kumimoji="1" lang="ja-JP" altLang="en-US" sz="1100">
              <a:latin typeface="ＭＳ Ｐゴシック" panose="020B0600070205080204" pitchFamily="50" charset="-128"/>
              <a:ea typeface="ＭＳ Ｐゴシック" panose="020B0600070205080204" pitchFamily="50" charset="-128"/>
            </a:rPr>
            <a:t>千円）、長寿命化計画策定業務委託料（</a:t>
          </a:r>
          <a:r>
            <a:rPr kumimoji="1" lang="en-US" altLang="ja-JP" sz="1100">
              <a:latin typeface="ＭＳ Ｐゴシック" panose="020B0600070205080204" pitchFamily="50" charset="-128"/>
              <a:ea typeface="ＭＳ Ｐゴシック" panose="020B0600070205080204" pitchFamily="50" charset="-128"/>
            </a:rPr>
            <a:t>3,960</a:t>
          </a:r>
          <a:r>
            <a:rPr kumimoji="1" lang="ja-JP" altLang="en-US" sz="1100">
              <a:latin typeface="ＭＳ Ｐゴシック" panose="020B0600070205080204" pitchFamily="50" charset="-128"/>
              <a:ea typeface="ＭＳ Ｐゴシック" panose="020B0600070205080204" pitchFamily="50" charset="-128"/>
            </a:rPr>
            <a:t>千円）が主なものである。　</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58835</xdr:rowOff>
    </xdr:from>
    <xdr:to>
      <xdr:col>23</xdr:col>
      <xdr:colOff>133350</xdr:colOff>
      <xdr:row>85</xdr:row>
      <xdr:rowOff>89996</xdr:rowOff>
    </xdr:to>
    <xdr:cxnSp macro="">
      <xdr:nvCxnSpPr>
        <xdr:cNvPr id="194" name="直線コネクタ 193"/>
        <xdr:cNvCxnSpPr/>
      </xdr:nvCxnSpPr>
      <xdr:spPr>
        <a:xfrm>
          <a:off x="4114800" y="14632085"/>
          <a:ext cx="838200" cy="3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58835</xdr:rowOff>
    </xdr:from>
    <xdr:to>
      <xdr:col>19</xdr:col>
      <xdr:colOff>133350</xdr:colOff>
      <xdr:row>85</xdr:row>
      <xdr:rowOff>66815</xdr:rowOff>
    </xdr:to>
    <xdr:cxnSp macro="">
      <xdr:nvCxnSpPr>
        <xdr:cNvPr id="197" name="直線コネクタ 196"/>
        <xdr:cNvCxnSpPr/>
      </xdr:nvCxnSpPr>
      <xdr:spPr>
        <a:xfrm flipV="1">
          <a:off x="3225800" y="14632085"/>
          <a:ext cx="889000" cy="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158024</xdr:rowOff>
    </xdr:from>
    <xdr:to>
      <xdr:col>15</xdr:col>
      <xdr:colOff>82550</xdr:colOff>
      <xdr:row>85</xdr:row>
      <xdr:rowOff>66815</xdr:rowOff>
    </xdr:to>
    <xdr:cxnSp macro="">
      <xdr:nvCxnSpPr>
        <xdr:cNvPr id="200" name="直線コネクタ 199"/>
        <xdr:cNvCxnSpPr/>
      </xdr:nvCxnSpPr>
      <xdr:spPr>
        <a:xfrm>
          <a:off x="2336800" y="14559824"/>
          <a:ext cx="889000" cy="8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70557</xdr:rowOff>
    </xdr:from>
    <xdr:to>
      <xdr:col>11</xdr:col>
      <xdr:colOff>31750</xdr:colOff>
      <xdr:row>84</xdr:row>
      <xdr:rowOff>158024</xdr:rowOff>
    </xdr:to>
    <xdr:cxnSp macro="">
      <xdr:nvCxnSpPr>
        <xdr:cNvPr id="203" name="直線コネクタ 202"/>
        <xdr:cNvCxnSpPr/>
      </xdr:nvCxnSpPr>
      <xdr:spPr>
        <a:xfrm>
          <a:off x="1447800" y="14472357"/>
          <a:ext cx="889000" cy="8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164026</xdr:rowOff>
    </xdr:from>
    <xdr:to>
      <xdr:col>7</xdr:col>
      <xdr:colOff>31750</xdr:colOff>
      <xdr:row>84</xdr:row>
      <xdr:rowOff>94176</xdr:rowOff>
    </xdr:to>
    <xdr:sp macro="" textlink="">
      <xdr:nvSpPr>
        <xdr:cNvPr id="206" name="フローチャート: 判断 205"/>
        <xdr:cNvSpPr/>
      </xdr:nvSpPr>
      <xdr:spPr>
        <a:xfrm>
          <a:off x="1397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104353</xdr:rowOff>
    </xdr:from>
    <xdr:ext cx="762000" cy="259045"/>
    <xdr:sp macro="" textlink="">
      <xdr:nvSpPr>
        <xdr:cNvPr id="207" name="テキスト ボックス 206"/>
        <xdr:cNvSpPr txBox="1"/>
      </xdr:nvSpPr>
      <xdr:spPr>
        <a:xfrm>
          <a:off x="1066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39196</xdr:rowOff>
    </xdr:from>
    <xdr:to>
      <xdr:col>23</xdr:col>
      <xdr:colOff>184150</xdr:colOff>
      <xdr:row>85</xdr:row>
      <xdr:rowOff>140796</xdr:rowOff>
    </xdr:to>
    <xdr:sp macro="" textlink="">
      <xdr:nvSpPr>
        <xdr:cNvPr id="213" name="楕円 212"/>
        <xdr:cNvSpPr/>
      </xdr:nvSpPr>
      <xdr:spPr>
        <a:xfrm>
          <a:off x="4902200" y="146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11273</xdr:rowOff>
    </xdr:from>
    <xdr:ext cx="762000" cy="259045"/>
    <xdr:sp macro="" textlink="">
      <xdr:nvSpPr>
        <xdr:cNvPr id="214" name="人件費・物件費等の状況該当値テキスト"/>
        <xdr:cNvSpPr txBox="1"/>
      </xdr:nvSpPr>
      <xdr:spPr>
        <a:xfrm>
          <a:off x="5041900" y="1458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8035</xdr:rowOff>
    </xdr:from>
    <xdr:to>
      <xdr:col>19</xdr:col>
      <xdr:colOff>184150</xdr:colOff>
      <xdr:row>85</xdr:row>
      <xdr:rowOff>109635</xdr:rowOff>
    </xdr:to>
    <xdr:sp macro="" textlink="">
      <xdr:nvSpPr>
        <xdr:cNvPr id="215" name="楕円 214"/>
        <xdr:cNvSpPr/>
      </xdr:nvSpPr>
      <xdr:spPr>
        <a:xfrm>
          <a:off x="4064000" y="1458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94412</xdr:rowOff>
    </xdr:from>
    <xdr:ext cx="736600" cy="259045"/>
    <xdr:sp macro="" textlink="">
      <xdr:nvSpPr>
        <xdr:cNvPr id="216" name="テキスト ボックス 215"/>
        <xdr:cNvSpPr txBox="1"/>
      </xdr:nvSpPr>
      <xdr:spPr>
        <a:xfrm>
          <a:off x="3733800" y="1466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16015</xdr:rowOff>
    </xdr:from>
    <xdr:to>
      <xdr:col>15</xdr:col>
      <xdr:colOff>133350</xdr:colOff>
      <xdr:row>85</xdr:row>
      <xdr:rowOff>117615</xdr:rowOff>
    </xdr:to>
    <xdr:sp macro="" textlink="">
      <xdr:nvSpPr>
        <xdr:cNvPr id="217" name="楕円 216"/>
        <xdr:cNvSpPr/>
      </xdr:nvSpPr>
      <xdr:spPr>
        <a:xfrm>
          <a:off x="3175000" y="145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102392</xdr:rowOff>
    </xdr:from>
    <xdr:ext cx="762000" cy="259045"/>
    <xdr:sp macro="" textlink="">
      <xdr:nvSpPr>
        <xdr:cNvPr id="218" name="テキスト ボックス 217"/>
        <xdr:cNvSpPr txBox="1"/>
      </xdr:nvSpPr>
      <xdr:spPr>
        <a:xfrm>
          <a:off x="2844800" y="1467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107224</xdr:rowOff>
    </xdr:from>
    <xdr:to>
      <xdr:col>11</xdr:col>
      <xdr:colOff>82550</xdr:colOff>
      <xdr:row>85</xdr:row>
      <xdr:rowOff>37374</xdr:rowOff>
    </xdr:to>
    <xdr:sp macro="" textlink="">
      <xdr:nvSpPr>
        <xdr:cNvPr id="219" name="楕円 218"/>
        <xdr:cNvSpPr/>
      </xdr:nvSpPr>
      <xdr:spPr>
        <a:xfrm>
          <a:off x="2286000" y="145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22151</xdr:rowOff>
    </xdr:from>
    <xdr:ext cx="762000" cy="259045"/>
    <xdr:sp macro="" textlink="">
      <xdr:nvSpPr>
        <xdr:cNvPr id="220" name="テキスト ボックス 219"/>
        <xdr:cNvSpPr txBox="1"/>
      </xdr:nvSpPr>
      <xdr:spPr>
        <a:xfrm>
          <a:off x="1955800" y="145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19757</xdr:rowOff>
    </xdr:from>
    <xdr:to>
      <xdr:col>7</xdr:col>
      <xdr:colOff>31750</xdr:colOff>
      <xdr:row>84</xdr:row>
      <xdr:rowOff>121357</xdr:rowOff>
    </xdr:to>
    <xdr:sp macro="" textlink="">
      <xdr:nvSpPr>
        <xdr:cNvPr id="221" name="楕円 220"/>
        <xdr:cNvSpPr/>
      </xdr:nvSpPr>
      <xdr:spPr>
        <a:xfrm>
          <a:off x="1397000" y="144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106134</xdr:rowOff>
    </xdr:from>
    <xdr:ext cx="762000" cy="259045"/>
    <xdr:sp macro="" textlink="">
      <xdr:nvSpPr>
        <xdr:cNvPr id="222" name="テキスト ボックス 221"/>
        <xdr:cNvSpPr txBox="1"/>
      </xdr:nvSpPr>
      <xdr:spPr>
        <a:xfrm>
          <a:off x="1066800" y="145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0.1</a:t>
          </a:r>
        </a:p>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0.1pt</a:t>
          </a:r>
          <a:r>
            <a:rPr kumimoji="1" lang="ja-JP" altLang="en-US" sz="1300">
              <a:latin typeface="ＭＳ Ｐゴシック" panose="020B0600070205080204" pitchFamily="50" charset="-128"/>
              <a:ea typeface="ＭＳ Ｐゴシック" panose="020B0600070205080204" pitchFamily="50" charset="-128"/>
            </a:rPr>
            <a:t>増加し、類似団体平均よりも</a:t>
          </a:r>
          <a:r>
            <a:rPr kumimoji="1" lang="en-US" altLang="ja-JP" sz="1300">
              <a:latin typeface="ＭＳ Ｐゴシック" panose="020B0600070205080204" pitchFamily="50" charset="-128"/>
              <a:ea typeface="ＭＳ Ｐゴシック" panose="020B0600070205080204" pitchFamily="50" charset="-128"/>
            </a:rPr>
            <a:t>1.8pt</a:t>
          </a:r>
          <a:r>
            <a:rPr kumimoji="1" lang="ja-JP" altLang="en-US" sz="1300">
              <a:latin typeface="ＭＳ Ｐゴシック" panose="020B0600070205080204" pitchFamily="50" charset="-128"/>
              <a:ea typeface="ＭＳ Ｐゴシック" panose="020B0600070205080204" pitchFamily="50" charset="-128"/>
            </a:rPr>
            <a:t>下回っている。これは、指数の算出において、経験年数階層内における職員分布の変動に起因するものである。</a:t>
          </a:r>
        </a:p>
        <a:p>
          <a:r>
            <a:rPr kumimoji="1" lang="ja-JP" altLang="en-US" sz="1300">
              <a:latin typeface="ＭＳ Ｐゴシック" panose="020B0600070205080204" pitchFamily="50" charset="-128"/>
              <a:ea typeface="ＭＳ Ｐゴシック" panose="020B0600070205080204" pitchFamily="50" charset="-128"/>
            </a:rPr>
            <a:t>　今後も類似団体等と均衡を図り、給与構造の適正化に努める。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145748</xdr:rowOff>
    </xdr:from>
    <xdr:to>
      <xdr:col>81</xdr:col>
      <xdr:colOff>44450</xdr:colOff>
      <xdr:row>84</xdr:row>
      <xdr:rowOff>157238</xdr:rowOff>
    </xdr:to>
    <xdr:cxnSp macro="">
      <xdr:nvCxnSpPr>
        <xdr:cNvPr id="258" name="直線コネクタ 257"/>
        <xdr:cNvCxnSpPr/>
      </xdr:nvCxnSpPr>
      <xdr:spPr>
        <a:xfrm>
          <a:off x="16179800" y="145475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145748</xdr:rowOff>
    </xdr:to>
    <xdr:cxnSp macro="">
      <xdr:nvCxnSpPr>
        <xdr:cNvPr id="261" name="直線コネクタ 260"/>
        <xdr:cNvCxnSpPr/>
      </xdr:nvCxnSpPr>
      <xdr:spPr>
        <a:xfrm>
          <a:off x="15290800" y="145245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122766</xdr:rowOff>
    </xdr:to>
    <xdr:cxnSp macro="">
      <xdr:nvCxnSpPr>
        <xdr:cNvPr id="264" name="直線コネクタ 263"/>
        <xdr:cNvCxnSpPr/>
      </xdr:nvCxnSpPr>
      <xdr:spPr>
        <a:xfrm>
          <a:off x="14401800" y="1439817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157238</xdr:rowOff>
    </xdr:to>
    <xdr:cxnSp macro="">
      <xdr:nvCxnSpPr>
        <xdr:cNvPr id="267" name="直線コネクタ 266"/>
        <xdr:cNvCxnSpPr/>
      </xdr:nvCxnSpPr>
      <xdr:spPr>
        <a:xfrm flipV="1">
          <a:off x="13512800" y="1439817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70" name="フローチャート: 判断 269"/>
        <xdr:cNvSpPr/>
      </xdr:nvSpPr>
      <xdr:spPr>
        <a:xfrm>
          <a:off x="13462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71" name="テキスト ボックス 270"/>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7" name="楕円 276"/>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78"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94948</xdr:rowOff>
    </xdr:from>
    <xdr:to>
      <xdr:col>77</xdr:col>
      <xdr:colOff>95250</xdr:colOff>
      <xdr:row>85</xdr:row>
      <xdr:rowOff>25098</xdr:rowOff>
    </xdr:to>
    <xdr:sp macro="" textlink="">
      <xdr:nvSpPr>
        <xdr:cNvPr id="279" name="楕円 278"/>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35275</xdr:rowOff>
    </xdr:from>
    <xdr:ext cx="736600" cy="259045"/>
    <xdr:sp macro="" textlink="">
      <xdr:nvSpPr>
        <xdr:cNvPr id="280" name="テキスト ボックス 279"/>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1" name="楕円 280"/>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2" name="テキスト ボックス 281"/>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3" name="楕円 282"/>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4" name="テキスト ボックス 283"/>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5" name="楕円 284"/>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6" name="テキスト ボックス 285"/>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類似団体比</a:t>
          </a:r>
          <a:r>
            <a:rPr kumimoji="1" lang="en-US" altLang="ja-JP" sz="1300">
              <a:latin typeface="ＭＳ Ｐゴシック" panose="020B0600070205080204" pitchFamily="50" charset="-128"/>
              <a:ea typeface="ＭＳ Ｐゴシック" panose="020B0600070205080204" pitchFamily="50" charset="-128"/>
            </a:rPr>
            <a:t>】+5.73</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】+0.64</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R2.4.1</a:t>
          </a:r>
          <a:r>
            <a:rPr kumimoji="1" lang="ja-JP" altLang="en-US" sz="1300">
              <a:latin typeface="ＭＳ Ｐゴシック" panose="020B0600070205080204" pitchFamily="50" charset="-128"/>
              <a:ea typeface="ＭＳ Ｐゴシック" panose="020B0600070205080204" pitchFamily="50" charset="-128"/>
            </a:rPr>
            <a:t>の職員数は前年度の</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人減少して</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人となったが、人口減少の割合が上回ったため、千人当たりの職員数は増加している。定員適正化計画における目標職員数については、適正人数となっているが、今後も業務の効率化を図りながら、適正な職員数の維持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63150</xdr:rowOff>
    </xdr:from>
    <xdr:to>
      <xdr:col>81</xdr:col>
      <xdr:colOff>44450</xdr:colOff>
      <xdr:row>62</xdr:row>
      <xdr:rowOff>101759</xdr:rowOff>
    </xdr:to>
    <xdr:cxnSp macro="">
      <xdr:nvCxnSpPr>
        <xdr:cNvPr id="317" name="直線コネクタ 316"/>
        <xdr:cNvCxnSpPr/>
      </xdr:nvCxnSpPr>
      <xdr:spPr>
        <a:xfrm>
          <a:off x="16179800" y="10693050"/>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57721</xdr:rowOff>
    </xdr:from>
    <xdr:to>
      <xdr:col>77</xdr:col>
      <xdr:colOff>44450</xdr:colOff>
      <xdr:row>62</xdr:row>
      <xdr:rowOff>63150</xdr:rowOff>
    </xdr:to>
    <xdr:cxnSp macro="">
      <xdr:nvCxnSpPr>
        <xdr:cNvPr id="320" name="直線コネクタ 319"/>
        <xdr:cNvCxnSpPr/>
      </xdr:nvCxnSpPr>
      <xdr:spPr>
        <a:xfrm>
          <a:off x="15290800" y="10687621"/>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22130</xdr:rowOff>
    </xdr:from>
    <xdr:to>
      <xdr:col>72</xdr:col>
      <xdr:colOff>203200</xdr:colOff>
      <xdr:row>62</xdr:row>
      <xdr:rowOff>57721</xdr:rowOff>
    </xdr:to>
    <xdr:cxnSp macro="">
      <xdr:nvCxnSpPr>
        <xdr:cNvPr id="323" name="直線コネクタ 322"/>
        <xdr:cNvCxnSpPr/>
      </xdr:nvCxnSpPr>
      <xdr:spPr>
        <a:xfrm>
          <a:off x="14401800" y="10652030"/>
          <a:ext cx="889000" cy="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154972</xdr:rowOff>
    </xdr:from>
    <xdr:to>
      <xdr:col>68</xdr:col>
      <xdr:colOff>152400</xdr:colOff>
      <xdr:row>62</xdr:row>
      <xdr:rowOff>22130</xdr:rowOff>
    </xdr:to>
    <xdr:cxnSp macro="">
      <xdr:nvCxnSpPr>
        <xdr:cNvPr id="326" name="直線コネクタ 325"/>
        <xdr:cNvCxnSpPr/>
      </xdr:nvCxnSpPr>
      <xdr:spPr>
        <a:xfrm>
          <a:off x="13512800" y="106134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9" name="フローチャート: 判断 328"/>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30" name="テキスト ボックス 329"/>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50959</xdr:rowOff>
    </xdr:from>
    <xdr:to>
      <xdr:col>81</xdr:col>
      <xdr:colOff>95250</xdr:colOff>
      <xdr:row>62</xdr:row>
      <xdr:rowOff>152559</xdr:rowOff>
    </xdr:to>
    <xdr:sp macro="" textlink="">
      <xdr:nvSpPr>
        <xdr:cNvPr id="336" name="楕円 335"/>
        <xdr:cNvSpPr/>
      </xdr:nvSpPr>
      <xdr:spPr>
        <a:xfrm>
          <a:off x="16967200" y="106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23036</xdr:rowOff>
    </xdr:from>
    <xdr:ext cx="762000" cy="259045"/>
    <xdr:sp macro="" textlink="">
      <xdr:nvSpPr>
        <xdr:cNvPr id="337" name="定員管理の状況該当値テキスト"/>
        <xdr:cNvSpPr txBox="1"/>
      </xdr:nvSpPr>
      <xdr:spPr>
        <a:xfrm>
          <a:off x="17106900" y="1065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12350</xdr:rowOff>
    </xdr:from>
    <xdr:to>
      <xdr:col>77</xdr:col>
      <xdr:colOff>95250</xdr:colOff>
      <xdr:row>62</xdr:row>
      <xdr:rowOff>113950</xdr:rowOff>
    </xdr:to>
    <xdr:sp macro="" textlink="">
      <xdr:nvSpPr>
        <xdr:cNvPr id="338" name="楕円 337"/>
        <xdr:cNvSpPr/>
      </xdr:nvSpPr>
      <xdr:spPr>
        <a:xfrm>
          <a:off x="16129000" y="1064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98727</xdr:rowOff>
    </xdr:from>
    <xdr:ext cx="736600" cy="259045"/>
    <xdr:sp macro="" textlink="">
      <xdr:nvSpPr>
        <xdr:cNvPr id="339" name="テキスト ボックス 338"/>
        <xdr:cNvSpPr txBox="1"/>
      </xdr:nvSpPr>
      <xdr:spPr>
        <a:xfrm>
          <a:off x="15798800" y="1072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6921</xdr:rowOff>
    </xdr:from>
    <xdr:to>
      <xdr:col>73</xdr:col>
      <xdr:colOff>44450</xdr:colOff>
      <xdr:row>62</xdr:row>
      <xdr:rowOff>108521</xdr:rowOff>
    </xdr:to>
    <xdr:sp macro="" textlink="">
      <xdr:nvSpPr>
        <xdr:cNvPr id="340" name="楕円 339"/>
        <xdr:cNvSpPr/>
      </xdr:nvSpPr>
      <xdr:spPr>
        <a:xfrm>
          <a:off x="15240000" y="1063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93298</xdr:rowOff>
    </xdr:from>
    <xdr:ext cx="762000" cy="259045"/>
    <xdr:sp macro="" textlink="">
      <xdr:nvSpPr>
        <xdr:cNvPr id="341" name="テキスト ボックス 340"/>
        <xdr:cNvSpPr txBox="1"/>
      </xdr:nvSpPr>
      <xdr:spPr>
        <a:xfrm>
          <a:off x="14909800" y="1072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142780</xdr:rowOff>
    </xdr:from>
    <xdr:to>
      <xdr:col>68</xdr:col>
      <xdr:colOff>203200</xdr:colOff>
      <xdr:row>62</xdr:row>
      <xdr:rowOff>72930</xdr:rowOff>
    </xdr:to>
    <xdr:sp macro="" textlink="">
      <xdr:nvSpPr>
        <xdr:cNvPr id="342" name="楕円 341"/>
        <xdr:cNvSpPr/>
      </xdr:nvSpPr>
      <xdr:spPr>
        <a:xfrm>
          <a:off x="14351000" y="106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57707</xdr:rowOff>
    </xdr:from>
    <xdr:ext cx="762000" cy="259045"/>
    <xdr:sp macro="" textlink="">
      <xdr:nvSpPr>
        <xdr:cNvPr id="343" name="テキスト ボックス 342"/>
        <xdr:cNvSpPr txBox="1"/>
      </xdr:nvSpPr>
      <xdr:spPr>
        <a:xfrm>
          <a:off x="14020800" y="1068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104172</xdr:rowOff>
    </xdr:from>
    <xdr:to>
      <xdr:col>64</xdr:col>
      <xdr:colOff>152400</xdr:colOff>
      <xdr:row>62</xdr:row>
      <xdr:rowOff>34322</xdr:rowOff>
    </xdr:to>
    <xdr:sp macro="" textlink="">
      <xdr:nvSpPr>
        <xdr:cNvPr id="344" name="楕円 343"/>
        <xdr:cNvSpPr/>
      </xdr:nvSpPr>
      <xdr:spPr>
        <a:xfrm>
          <a:off x="13462000" y="105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19099</xdr:rowOff>
    </xdr:from>
    <xdr:ext cx="762000" cy="259045"/>
    <xdr:sp macro="" textlink="">
      <xdr:nvSpPr>
        <xdr:cNvPr id="345" name="テキスト ボックス 344"/>
        <xdr:cNvSpPr txBox="1"/>
      </xdr:nvSpPr>
      <xdr:spPr>
        <a:xfrm>
          <a:off x="13131800" y="106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当該比率は３年間の平均値であり、前年度比</a:t>
          </a:r>
          <a:r>
            <a:rPr kumimoji="1" lang="en-US" altLang="ja-JP" sz="1200">
              <a:latin typeface="ＭＳ Ｐゴシック" panose="020B0600070205080204" pitchFamily="50" charset="-128"/>
              <a:ea typeface="ＭＳ Ｐゴシック" panose="020B0600070205080204" pitchFamily="50" charset="-128"/>
            </a:rPr>
            <a:t>1.7pt</a:t>
          </a:r>
          <a:r>
            <a:rPr kumimoji="1" lang="ja-JP" altLang="en-US" sz="1200">
              <a:latin typeface="ＭＳ Ｐゴシック" panose="020B0600070205080204" pitchFamily="50" charset="-128"/>
              <a:ea typeface="ＭＳ Ｐゴシック" panose="020B0600070205080204" pitchFamily="50" charset="-128"/>
            </a:rPr>
            <a:t>上昇の</a:t>
          </a:r>
          <a:r>
            <a:rPr kumimoji="1" lang="en-US" altLang="ja-JP" sz="1200">
              <a:latin typeface="ＭＳ Ｐゴシック" panose="020B0600070205080204" pitchFamily="50" charset="-128"/>
              <a:ea typeface="ＭＳ Ｐゴシック" panose="020B0600070205080204" pitchFamily="50" charset="-128"/>
            </a:rPr>
            <a:t>8.6</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なお、単年度比率を過去の数値と比較すると、３年前の平成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年度比では、</a:t>
          </a:r>
          <a:r>
            <a:rPr kumimoji="1" lang="en-US" altLang="ja-JP" sz="1200">
              <a:latin typeface="ＭＳ Ｐゴシック" panose="020B0600070205080204" pitchFamily="50" charset="-128"/>
              <a:ea typeface="ＭＳ Ｐゴシック" panose="020B0600070205080204" pitchFamily="50" charset="-128"/>
            </a:rPr>
            <a:t>2.7pt</a:t>
          </a:r>
          <a:r>
            <a:rPr kumimoji="1" lang="ja-JP" altLang="en-US" sz="1200">
              <a:latin typeface="ＭＳ Ｐゴシック" panose="020B0600070205080204" pitchFamily="50" charset="-128"/>
              <a:ea typeface="ＭＳ Ｐゴシック" panose="020B0600070205080204" pitchFamily="50" charset="-128"/>
            </a:rPr>
            <a:t>の上昇となっており、主な要因は元利償還金の増加と普通交付税及び臨時財政対策債の減少である。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41</xdr:row>
      <xdr:rowOff>61722</xdr:rowOff>
    </xdr:to>
    <xdr:cxnSp macro="">
      <xdr:nvCxnSpPr>
        <xdr:cNvPr id="377" name="直線コネクタ 376"/>
        <xdr:cNvCxnSpPr/>
      </xdr:nvCxnSpPr>
      <xdr:spPr>
        <a:xfrm>
          <a:off x="16179800" y="692708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69088</xdr:rowOff>
    </xdr:to>
    <xdr:cxnSp macro="">
      <xdr:nvCxnSpPr>
        <xdr:cNvPr id="380" name="直線コネクタ 379"/>
        <xdr:cNvCxnSpPr/>
      </xdr:nvCxnSpPr>
      <xdr:spPr>
        <a:xfrm>
          <a:off x="15290800" y="68498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39</xdr:row>
      <xdr:rowOff>163322</xdr:rowOff>
    </xdr:to>
    <xdr:cxnSp macro="">
      <xdr:nvCxnSpPr>
        <xdr:cNvPr id="383" name="直線コネクタ 382"/>
        <xdr:cNvCxnSpPr/>
      </xdr:nvCxnSpPr>
      <xdr:spPr>
        <a:xfrm>
          <a:off x="14401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40</xdr:row>
      <xdr:rowOff>20828</xdr:rowOff>
    </xdr:to>
    <xdr:cxnSp macro="">
      <xdr:nvCxnSpPr>
        <xdr:cNvPr id="386" name="直線コネクタ 385"/>
        <xdr:cNvCxnSpPr/>
      </xdr:nvCxnSpPr>
      <xdr:spPr>
        <a:xfrm flipV="1">
          <a:off x="13512800" y="68305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89" name="フローチャート: 判断 388"/>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0" name="テキスト ボックス 389"/>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6" name="楕円 395"/>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154449</xdr:rowOff>
    </xdr:from>
    <xdr:ext cx="762000" cy="259045"/>
    <xdr:sp macro="" textlink="">
      <xdr:nvSpPr>
        <xdr:cNvPr id="397"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398" name="楕円 397"/>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399" name="テキスト ボックス 398"/>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0" name="楕円 399"/>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1" name="テキスト ボックス 400"/>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2" name="楕円 401"/>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3" name="テキスト ボックス 402"/>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4" name="楕円 403"/>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5" name="テキスト ボックス 404"/>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前年度に引き続き、将来負担額より充当可能財源等が多かったため、分子がマイナスとなり比率は生じなかった。地方債現在高の減により将来負担額が減少し、マイナスの比率は前年度比</a:t>
          </a:r>
          <a:r>
            <a:rPr kumimoji="1" lang="en-US" altLang="ja-JP" sz="900">
              <a:latin typeface="ＭＳ Ｐゴシック" panose="020B0600070205080204" pitchFamily="50" charset="-128"/>
              <a:ea typeface="ＭＳ Ｐゴシック" panose="020B0600070205080204" pitchFamily="50" charset="-128"/>
            </a:rPr>
            <a:t>+6pt</a:t>
          </a:r>
          <a:r>
            <a:rPr kumimoji="1" lang="ja-JP" altLang="en-US" sz="900">
              <a:latin typeface="ＭＳ Ｐゴシック" panose="020B0600070205080204" pitchFamily="50" charset="-128"/>
              <a:ea typeface="ＭＳ Ｐゴシック" panose="020B0600070205080204" pitchFamily="50" charset="-128"/>
            </a:rPr>
            <a:t>の△</a:t>
          </a:r>
          <a:r>
            <a:rPr kumimoji="1" lang="en-US" altLang="ja-JP" sz="900">
              <a:latin typeface="ＭＳ Ｐゴシック" panose="020B0600070205080204" pitchFamily="50" charset="-128"/>
              <a:ea typeface="ＭＳ Ｐゴシック" panose="020B0600070205080204" pitchFamily="50" charset="-128"/>
            </a:rPr>
            <a:t>78.1</a:t>
          </a:r>
          <a:r>
            <a:rPr kumimoji="1" lang="ja-JP" altLang="en-US" sz="900">
              <a:latin typeface="ＭＳ Ｐゴシック" panose="020B0600070205080204" pitchFamily="50" charset="-128"/>
              <a:ea typeface="ＭＳ Ｐゴシック" panose="020B0600070205080204" pitchFamily="50" charset="-128"/>
            </a:rPr>
            <a:t>となった。</a:t>
          </a: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分子</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前年度比△</a:t>
          </a:r>
          <a:r>
            <a:rPr kumimoji="1" lang="en-US" altLang="ja-JP" sz="900">
              <a:latin typeface="ＭＳ Ｐゴシック" panose="020B0600070205080204" pitchFamily="50" charset="-128"/>
              <a:ea typeface="ＭＳ Ｐゴシック" panose="020B0600070205080204" pitchFamily="50" charset="-128"/>
            </a:rPr>
            <a:t>3,932</a:t>
          </a:r>
          <a:r>
            <a:rPr kumimoji="1" lang="ja-JP" altLang="en-US" sz="900">
              <a:latin typeface="ＭＳ Ｐゴシック" panose="020B0600070205080204" pitchFamily="50" charset="-128"/>
              <a:ea typeface="ＭＳ Ｐゴシック" panose="020B0600070205080204" pitchFamily="50" charset="-128"/>
            </a:rPr>
            <a:t>千円</a:t>
          </a:r>
        </a:p>
        <a:p>
          <a:r>
            <a:rPr kumimoji="1" lang="ja-JP" altLang="en-US" sz="900">
              <a:latin typeface="ＭＳ Ｐゴシック" panose="020B0600070205080204" pitchFamily="50" charset="-128"/>
              <a:ea typeface="ＭＳ Ｐゴシック" panose="020B0600070205080204" pitchFamily="50" charset="-128"/>
            </a:rPr>
            <a:t>　将来負担額のうち地方債の現在高は、</a:t>
          </a:r>
          <a:r>
            <a:rPr kumimoji="1" lang="en-US" altLang="ja-JP" sz="900">
              <a:latin typeface="ＭＳ Ｐゴシック" panose="020B0600070205080204" pitchFamily="50" charset="-128"/>
              <a:ea typeface="ＭＳ Ｐゴシック" panose="020B0600070205080204" pitchFamily="50" charset="-128"/>
            </a:rPr>
            <a:t>337,623</a:t>
          </a:r>
          <a:r>
            <a:rPr kumimoji="1" lang="ja-JP" altLang="en-US" sz="900">
              <a:latin typeface="ＭＳ Ｐゴシック" panose="020B0600070205080204" pitchFamily="50" charset="-128"/>
              <a:ea typeface="ＭＳ Ｐゴシック" panose="020B0600070205080204" pitchFamily="50" charset="-128"/>
            </a:rPr>
            <a:t>千円の減となった。また、将来負担額から控除する充当可能財源等は、公債費（△</a:t>
          </a:r>
          <a:r>
            <a:rPr kumimoji="1" lang="en-US" altLang="ja-JP" sz="900">
              <a:latin typeface="ＭＳ Ｐゴシック" panose="020B0600070205080204" pitchFamily="50" charset="-128"/>
              <a:ea typeface="ＭＳ Ｐゴシック" panose="020B0600070205080204" pitchFamily="50" charset="-128"/>
            </a:rPr>
            <a:t>354,790</a:t>
          </a:r>
          <a:r>
            <a:rPr kumimoji="1" lang="ja-JP" altLang="en-US" sz="900">
              <a:latin typeface="ＭＳ Ｐゴシック" panose="020B0600070205080204" pitchFamily="50" charset="-128"/>
              <a:ea typeface="ＭＳ Ｐゴシック" panose="020B0600070205080204" pitchFamily="50" charset="-128"/>
            </a:rPr>
            <a:t>千円）の減により、基準財政需要額算入見込額（△</a:t>
          </a:r>
          <a:r>
            <a:rPr kumimoji="1" lang="en-US" altLang="ja-JP" sz="900">
              <a:latin typeface="ＭＳ Ｐゴシック" panose="020B0600070205080204" pitchFamily="50" charset="-128"/>
              <a:ea typeface="ＭＳ Ｐゴシック" panose="020B0600070205080204" pitchFamily="50" charset="-128"/>
            </a:rPr>
            <a:t>382,411</a:t>
          </a:r>
          <a:r>
            <a:rPr kumimoji="1" lang="ja-JP" altLang="en-US" sz="900">
              <a:latin typeface="ＭＳ Ｐゴシック" panose="020B0600070205080204" pitchFamily="50" charset="-128"/>
              <a:ea typeface="ＭＳ Ｐゴシック" panose="020B0600070205080204" pitchFamily="50" charset="-128"/>
            </a:rPr>
            <a:t>千円）が減となった。よって、分子全体で</a:t>
          </a:r>
          <a:r>
            <a:rPr kumimoji="1" lang="en-US" altLang="ja-JP" sz="900">
              <a:latin typeface="ＭＳ Ｐゴシック" panose="020B0600070205080204" pitchFamily="50" charset="-128"/>
              <a:ea typeface="ＭＳ Ｐゴシック" panose="020B0600070205080204" pitchFamily="50" charset="-128"/>
            </a:rPr>
            <a:t>3,932</a:t>
          </a:r>
          <a:r>
            <a:rPr kumimoji="1" lang="ja-JP" altLang="en-US" sz="900">
              <a:latin typeface="ＭＳ Ｐゴシック" panose="020B0600070205080204" pitchFamily="50" charset="-128"/>
              <a:ea typeface="ＭＳ Ｐゴシック" panose="020B0600070205080204" pitchFamily="50" charset="-128"/>
            </a:rPr>
            <a:t>千円の減となった。</a:t>
          </a: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分母</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前年度比</a:t>
          </a:r>
          <a:r>
            <a:rPr kumimoji="1" lang="en-US" altLang="ja-JP" sz="900">
              <a:latin typeface="ＭＳ Ｐゴシック" panose="020B0600070205080204" pitchFamily="50" charset="-128"/>
              <a:ea typeface="ＭＳ Ｐゴシック" panose="020B0600070205080204" pitchFamily="50" charset="-128"/>
            </a:rPr>
            <a:t>+23,148</a:t>
          </a:r>
          <a:r>
            <a:rPr kumimoji="1" lang="ja-JP" altLang="en-US" sz="900">
              <a:latin typeface="ＭＳ Ｐゴシック" panose="020B0600070205080204" pitchFamily="50" charset="-128"/>
              <a:ea typeface="ＭＳ Ｐゴシック" panose="020B0600070205080204" pitchFamily="50" charset="-128"/>
            </a:rPr>
            <a:t>千円</a:t>
          </a:r>
        </a:p>
        <a:p>
          <a:r>
            <a:rPr kumimoji="1" lang="ja-JP" altLang="en-US" sz="900">
              <a:latin typeface="ＭＳ Ｐゴシック" panose="020B0600070205080204" pitchFamily="50" charset="-128"/>
              <a:ea typeface="ＭＳ Ｐゴシック" panose="020B0600070205080204" pitchFamily="50" charset="-128"/>
            </a:rPr>
            <a:t>　標準財政規模は、標準税収入額等（＋</a:t>
          </a:r>
          <a:r>
            <a:rPr kumimoji="1" lang="en-US" altLang="ja-JP" sz="900">
              <a:latin typeface="ＭＳ Ｐゴシック" panose="020B0600070205080204" pitchFamily="50" charset="-128"/>
              <a:ea typeface="ＭＳ Ｐゴシック" panose="020B0600070205080204" pitchFamily="50" charset="-128"/>
            </a:rPr>
            <a:t>35,418</a:t>
          </a:r>
          <a:r>
            <a:rPr kumimoji="1" lang="ja-JP" altLang="en-US" sz="900">
              <a:latin typeface="ＭＳ Ｐゴシック" panose="020B0600070205080204" pitchFamily="50" charset="-128"/>
              <a:ea typeface="ＭＳ Ｐゴシック" panose="020B0600070205080204" pitchFamily="50" charset="-128"/>
            </a:rPr>
            <a:t>千円）、普通交付税（＋</a:t>
          </a:r>
          <a:r>
            <a:rPr kumimoji="1" lang="en-US" altLang="ja-JP" sz="900">
              <a:latin typeface="ＭＳ Ｐゴシック" panose="020B0600070205080204" pitchFamily="50" charset="-128"/>
              <a:ea typeface="ＭＳ Ｐゴシック" panose="020B0600070205080204" pitchFamily="50" charset="-128"/>
            </a:rPr>
            <a:t>1,565</a:t>
          </a:r>
          <a:r>
            <a:rPr kumimoji="1" lang="ja-JP" altLang="en-US" sz="900">
              <a:latin typeface="ＭＳ Ｐゴシック" panose="020B0600070205080204" pitchFamily="50" charset="-128"/>
              <a:ea typeface="ＭＳ Ｐゴシック" panose="020B0600070205080204" pitchFamily="50" charset="-128"/>
            </a:rPr>
            <a:t>千円）の増、臨時財政対策債（△</a:t>
          </a:r>
          <a:r>
            <a:rPr kumimoji="1" lang="en-US" altLang="ja-JP" sz="900">
              <a:latin typeface="ＭＳ Ｐゴシック" panose="020B0600070205080204" pitchFamily="50" charset="-128"/>
              <a:ea typeface="ＭＳ Ｐゴシック" panose="020B0600070205080204" pitchFamily="50" charset="-128"/>
            </a:rPr>
            <a:t>30,881</a:t>
          </a:r>
          <a:r>
            <a:rPr kumimoji="1" lang="ja-JP" altLang="en-US" sz="900">
              <a:latin typeface="ＭＳ Ｐゴシック" panose="020B0600070205080204" pitchFamily="50" charset="-128"/>
              <a:ea typeface="ＭＳ Ｐゴシック" panose="020B0600070205080204" pitchFamily="50" charset="-128"/>
            </a:rPr>
            <a:t>千円）の減により、</a:t>
          </a:r>
          <a:r>
            <a:rPr kumimoji="1" lang="en-US" altLang="ja-JP" sz="900">
              <a:latin typeface="ＭＳ Ｐゴシック" panose="020B0600070205080204" pitchFamily="50" charset="-128"/>
              <a:ea typeface="ＭＳ Ｐゴシック" panose="020B0600070205080204" pitchFamily="50" charset="-128"/>
            </a:rPr>
            <a:t>6,102</a:t>
          </a:r>
          <a:r>
            <a:rPr kumimoji="1" lang="ja-JP" altLang="en-US" sz="900">
              <a:latin typeface="ＭＳ Ｐゴシック" panose="020B0600070205080204" pitchFamily="50" charset="-128"/>
              <a:ea typeface="ＭＳ Ｐゴシック" panose="020B0600070205080204" pitchFamily="50" charset="-128"/>
            </a:rPr>
            <a:t>千円の増となった。また、標準財政規模から控除する算入公債費等の額（△</a:t>
          </a:r>
          <a:r>
            <a:rPr kumimoji="1" lang="en-US" altLang="ja-JP" sz="900">
              <a:latin typeface="ＭＳ Ｐゴシック" panose="020B0600070205080204" pitchFamily="50" charset="-128"/>
              <a:ea typeface="ＭＳ Ｐゴシック" panose="020B0600070205080204" pitchFamily="50" charset="-128"/>
            </a:rPr>
            <a:t>17,046</a:t>
          </a:r>
          <a:r>
            <a:rPr kumimoji="1" lang="ja-JP" altLang="en-US" sz="900">
              <a:latin typeface="ＭＳ Ｐゴシック" panose="020B0600070205080204" pitchFamily="50" charset="-128"/>
              <a:ea typeface="ＭＳ Ｐゴシック" panose="020B0600070205080204" pitchFamily="50" charset="-128"/>
            </a:rPr>
            <a:t>千円）が減となったため、分母全体で</a:t>
          </a:r>
          <a:r>
            <a:rPr kumimoji="1" lang="en-US" altLang="ja-JP" sz="900">
              <a:latin typeface="ＭＳ Ｐゴシック" panose="020B0600070205080204" pitchFamily="50" charset="-128"/>
              <a:ea typeface="ＭＳ Ｐゴシック" panose="020B0600070205080204" pitchFamily="50" charset="-128"/>
            </a:rPr>
            <a:t>23,148</a:t>
          </a:r>
          <a:r>
            <a:rPr kumimoji="1" lang="ja-JP" altLang="en-US" sz="900">
              <a:latin typeface="ＭＳ Ｐゴシック" panose="020B0600070205080204" pitchFamily="50" charset="-128"/>
              <a:ea typeface="ＭＳ Ｐゴシック" panose="020B0600070205080204" pitchFamily="50" charset="-128"/>
            </a:rPr>
            <a:t>千円の減となった。</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43" name="フローチャート: 判断 442"/>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44" name="テキスト ボックス 443"/>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5,384
5,278
334.84
4,679,772
4,591,087
64,935
3,126,693
6,025,124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類似団体比</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】△0.3</a:t>
          </a:r>
        </a:p>
        <a:p>
          <a:r>
            <a:rPr kumimoji="1" lang="ja-JP" altLang="en-US" sz="1100">
              <a:latin typeface="ＭＳ Ｐゴシック" panose="020B0600070205080204" pitchFamily="50" charset="-128"/>
              <a:ea typeface="ＭＳ Ｐゴシック" panose="020B0600070205080204" pitchFamily="50" charset="-128"/>
            </a:rPr>
            <a:t>　人件費に係る経常収支比率は、前年度に比べ</a:t>
          </a:r>
          <a:r>
            <a:rPr kumimoji="1" lang="en-US" altLang="ja-JP" sz="1100">
              <a:latin typeface="ＭＳ Ｐゴシック" panose="020B0600070205080204" pitchFamily="50" charset="-128"/>
              <a:ea typeface="ＭＳ Ｐゴシック" panose="020B0600070205080204" pitchFamily="50" charset="-128"/>
            </a:rPr>
            <a:t>0.3pt</a:t>
          </a:r>
          <a:r>
            <a:rPr kumimoji="1" lang="ja-JP" altLang="en-US" sz="1100">
              <a:latin typeface="ＭＳ Ｐゴシック" panose="020B0600070205080204" pitchFamily="50" charset="-128"/>
              <a:ea typeface="ＭＳ Ｐゴシック" panose="020B0600070205080204" pitchFamily="50" charset="-128"/>
            </a:rPr>
            <a:t>減少しているが、類似団体と比較すると高い傾向にある。経常的な人件費については、前年度から</a:t>
          </a:r>
          <a:r>
            <a:rPr kumimoji="1" lang="en-US" altLang="ja-JP" sz="1100">
              <a:latin typeface="ＭＳ Ｐゴシック" panose="020B0600070205080204" pitchFamily="50" charset="-128"/>
              <a:ea typeface="ＭＳ Ｐゴシック" panose="020B0600070205080204" pitchFamily="50" charset="-128"/>
            </a:rPr>
            <a:t>16,039</a:t>
          </a:r>
          <a:r>
            <a:rPr kumimoji="1" lang="ja-JP" altLang="en-US" sz="1100">
              <a:latin typeface="ＭＳ Ｐゴシック" panose="020B0600070205080204" pitchFamily="50" charset="-128"/>
              <a:ea typeface="ＭＳ Ｐゴシック" panose="020B0600070205080204" pitchFamily="50" charset="-128"/>
            </a:rPr>
            <a:t>千円の減となっている。経常収支比率算定の分母となる経常一般財源（＋</a:t>
          </a:r>
          <a:r>
            <a:rPr kumimoji="1" lang="en-US" altLang="ja-JP" sz="1100">
              <a:latin typeface="ＭＳ Ｐゴシック" panose="020B0600070205080204" pitchFamily="50" charset="-128"/>
              <a:ea typeface="ＭＳ Ｐゴシック" panose="020B0600070205080204" pitchFamily="50" charset="-128"/>
            </a:rPr>
            <a:t>3,756</a:t>
          </a:r>
          <a:r>
            <a:rPr kumimoji="1" lang="ja-JP" altLang="en-US" sz="1100">
              <a:latin typeface="ＭＳ Ｐゴシック" panose="020B0600070205080204" pitchFamily="50" charset="-128"/>
              <a:ea typeface="ＭＳ Ｐゴシック" panose="020B0600070205080204" pitchFamily="50" charset="-128"/>
            </a:rPr>
            <a:t>千円）の増や臨時財政対策債（△</a:t>
          </a:r>
          <a:r>
            <a:rPr kumimoji="1" lang="en-US" altLang="ja-JP" sz="1100">
              <a:latin typeface="ＭＳ Ｐゴシック" panose="020B0600070205080204" pitchFamily="50" charset="-128"/>
              <a:ea typeface="ＭＳ Ｐゴシック" panose="020B0600070205080204" pitchFamily="50" charset="-128"/>
            </a:rPr>
            <a:t>30,381</a:t>
          </a:r>
          <a:r>
            <a:rPr kumimoji="1" lang="ja-JP" altLang="en-US" sz="1100">
              <a:latin typeface="ＭＳ Ｐゴシック" panose="020B0600070205080204" pitchFamily="50" charset="-128"/>
              <a:ea typeface="ＭＳ Ｐゴシック" panose="020B0600070205080204" pitchFamily="50" charset="-128"/>
            </a:rPr>
            <a:t>千円）の減により、人件費に係る経常収支比率は前年度から</a:t>
          </a:r>
          <a:r>
            <a:rPr kumimoji="1" lang="en-US" altLang="ja-JP" sz="1100">
              <a:latin typeface="ＭＳ Ｐゴシック" panose="020B0600070205080204" pitchFamily="50" charset="-128"/>
              <a:ea typeface="ＭＳ Ｐゴシック" panose="020B0600070205080204" pitchFamily="50" charset="-128"/>
            </a:rPr>
            <a:t>0.3pt</a:t>
          </a:r>
          <a:r>
            <a:rPr kumimoji="1" lang="ja-JP" altLang="en-US" sz="1100">
              <a:latin typeface="ＭＳ Ｐゴシック" panose="020B0600070205080204" pitchFamily="50" charset="-128"/>
              <a:ea typeface="ＭＳ Ｐゴシック" panose="020B0600070205080204" pitchFamily="50" charset="-128"/>
            </a:rPr>
            <a:t>の低下となった。</a:t>
          </a:r>
        </a:p>
        <a:p>
          <a:r>
            <a:rPr kumimoji="1" lang="ja-JP" altLang="en-US" sz="1100">
              <a:latin typeface="ＭＳ Ｐゴシック" panose="020B0600070205080204" pitchFamily="50" charset="-128"/>
              <a:ea typeface="ＭＳ Ｐゴシック" panose="020B0600070205080204" pitchFamily="50" charset="-128"/>
            </a:rPr>
            <a:t>　減少傾向が伺えるも依然類似団体平均よりも高い傾向にあることから、業務の効率化や適正な職員数の管理を行い、人件費の抑制に努めていく必要がある。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146050</xdr:rowOff>
    </xdr:to>
    <xdr:cxnSp macro="">
      <xdr:nvCxnSpPr>
        <xdr:cNvPr id="66" name="直線コネクタ 65"/>
        <xdr:cNvCxnSpPr/>
      </xdr:nvCxnSpPr>
      <xdr:spPr>
        <a:xfrm flipV="1">
          <a:off x="3987800" y="6466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5080</xdr:rowOff>
    </xdr:to>
    <xdr:cxnSp macro="">
      <xdr:nvCxnSpPr>
        <xdr:cNvPr id="69" name="直線コネクタ 68"/>
        <xdr:cNvCxnSpPr/>
      </xdr:nvCxnSpPr>
      <xdr:spPr>
        <a:xfrm flipV="1">
          <a:off x="3098800" y="648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5080</xdr:rowOff>
    </xdr:to>
    <xdr:cxnSp macro="">
      <xdr:nvCxnSpPr>
        <xdr:cNvPr id="72" name="直線コネクタ 71"/>
        <xdr:cNvCxnSpPr/>
      </xdr:nvCxnSpPr>
      <xdr:spPr>
        <a:xfrm>
          <a:off x="2209800" y="649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153670</xdr:rowOff>
    </xdr:to>
    <xdr:cxnSp macro="">
      <xdr:nvCxnSpPr>
        <xdr:cNvPr id="75" name="直線コネクタ 74"/>
        <xdr:cNvCxnSpPr/>
      </xdr:nvCxnSpPr>
      <xdr:spPr>
        <a:xfrm>
          <a:off x="1320800" y="644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類似団体比</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】+1.0</a:t>
          </a:r>
        </a:p>
        <a:p>
          <a:r>
            <a:rPr kumimoji="1" lang="ja-JP" altLang="en-US" sz="1200">
              <a:latin typeface="ＭＳ Ｐゴシック" panose="020B0600070205080204" pitchFamily="50" charset="-128"/>
              <a:ea typeface="ＭＳ Ｐゴシック" panose="020B0600070205080204" pitchFamily="50" charset="-128"/>
            </a:rPr>
            <a:t>　物件費全体では、解体工事や長寿命化計画策定業務により、</a:t>
          </a:r>
          <a:r>
            <a:rPr kumimoji="1" lang="en-US" altLang="ja-JP" sz="1200">
              <a:latin typeface="ＭＳ Ｐゴシック" panose="020B0600070205080204" pitchFamily="50" charset="-128"/>
              <a:ea typeface="ＭＳ Ｐゴシック" panose="020B0600070205080204" pitchFamily="50" charset="-128"/>
            </a:rPr>
            <a:t>15,873</a:t>
          </a:r>
          <a:r>
            <a:rPr kumimoji="1" lang="ja-JP" altLang="en-US" sz="1200">
              <a:latin typeface="ＭＳ Ｐゴシック" panose="020B0600070205080204" pitchFamily="50" charset="-128"/>
              <a:ea typeface="ＭＳ Ｐゴシック" panose="020B0600070205080204" pitchFamily="50" charset="-128"/>
            </a:rPr>
            <a:t>千円の増となり、経常収支比率が上昇する結果となった。</a:t>
          </a:r>
        </a:p>
        <a:p>
          <a:r>
            <a:rPr kumimoji="1" lang="ja-JP" altLang="en-US" sz="1200">
              <a:latin typeface="ＭＳ Ｐゴシック" panose="020B0600070205080204" pitchFamily="50" charset="-128"/>
              <a:ea typeface="ＭＳ Ｐゴシック" panose="020B0600070205080204" pitchFamily="50" charset="-128"/>
            </a:rPr>
            <a:t>　なお、類似団体に比べて例年</a:t>
          </a:r>
          <a:r>
            <a:rPr kumimoji="1" lang="en-US" altLang="ja-JP" sz="1200">
              <a:latin typeface="ＭＳ Ｐゴシック" panose="020B0600070205080204" pitchFamily="50" charset="-128"/>
              <a:ea typeface="ＭＳ Ｐゴシック" panose="020B0600070205080204" pitchFamily="50" charset="-128"/>
            </a:rPr>
            <a:t>3pt</a:t>
          </a:r>
          <a:r>
            <a:rPr kumimoji="1" lang="ja-JP" altLang="en-US" sz="1200">
              <a:latin typeface="ＭＳ Ｐゴシック" panose="020B0600070205080204" pitchFamily="50" charset="-128"/>
              <a:ea typeface="ＭＳ Ｐゴシック" panose="020B0600070205080204" pitchFamily="50" charset="-128"/>
            </a:rPr>
            <a:t>程度低い要因としては、ごみ処理や消防業務を一部事務組合が担っていることによると考えられる。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75565</xdr:rowOff>
    </xdr:from>
    <xdr:to>
      <xdr:col>82</xdr:col>
      <xdr:colOff>107950</xdr:colOff>
      <xdr:row>14</xdr:row>
      <xdr:rowOff>132715</xdr:rowOff>
    </xdr:to>
    <xdr:cxnSp macro="">
      <xdr:nvCxnSpPr>
        <xdr:cNvPr id="123" name="直線コネクタ 122"/>
        <xdr:cNvCxnSpPr/>
      </xdr:nvCxnSpPr>
      <xdr:spPr>
        <a:xfrm>
          <a:off x="15671800" y="24758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75565</xdr:rowOff>
    </xdr:from>
    <xdr:to>
      <xdr:col>78</xdr:col>
      <xdr:colOff>69850</xdr:colOff>
      <xdr:row>14</xdr:row>
      <xdr:rowOff>75565</xdr:rowOff>
    </xdr:to>
    <xdr:cxnSp macro="">
      <xdr:nvCxnSpPr>
        <xdr:cNvPr id="126" name="直線コネクタ 125"/>
        <xdr:cNvCxnSpPr/>
      </xdr:nvCxnSpPr>
      <xdr:spPr>
        <a:xfrm>
          <a:off x="14782800" y="2475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75565</xdr:rowOff>
    </xdr:from>
    <xdr:to>
      <xdr:col>73</xdr:col>
      <xdr:colOff>180975</xdr:colOff>
      <xdr:row>14</xdr:row>
      <xdr:rowOff>98425</xdr:rowOff>
    </xdr:to>
    <xdr:cxnSp macro="">
      <xdr:nvCxnSpPr>
        <xdr:cNvPr id="129" name="直線コネクタ 128"/>
        <xdr:cNvCxnSpPr/>
      </xdr:nvCxnSpPr>
      <xdr:spPr>
        <a:xfrm flipV="1">
          <a:off x="13893800" y="24758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46990</xdr:rowOff>
    </xdr:from>
    <xdr:to>
      <xdr:col>69</xdr:col>
      <xdr:colOff>92075</xdr:colOff>
      <xdr:row>14</xdr:row>
      <xdr:rowOff>98425</xdr:rowOff>
    </xdr:to>
    <xdr:cxnSp macro="">
      <xdr:nvCxnSpPr>
        <xdr:cNvPr id="132" name="直線コネクタ 131"/>
        <xdr:cNvCxnSpPr/>
      </xdr:nvCxnSpPr>
      <xdr:spPr>
        <a:xfrm>
          <a:off x="13004800" y="2447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5" name="フローチャート: 判断 134"/>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6" name="テキスト ボックス 135"/>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81915</xdr:rowOff>
    </xdr:from>
    <xdr:to>
      <xdr:col>82</xdr:col>
      <xdr:colOff>158750</xdr:colOff>
      <xdr:row>15</xdr:row>
      <xdr:rowOff>12065</xdr:rowOff>
    </xdr:to>
    <xdr:sp macro="" textlink="">
      <xdr:nvSpPr>
        <xdr:cNvPr id="142" name="楕円 141"/>
        <xdr:cNvSpPr/>
      </xdr:nvSpPr>
      <xdr:spPr>
        <a:xfrm>
          <a:off x="164592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98442</xdr:rowOff>
    </xdr:from>
    <xdr:ext cx="762000" cy="259045"/>
    <xdr:sp macro="" textlink="">
      <xdr:nvSpPr>
        <xdr:cNvPr id="143" name="物件費該当値テキスト"/>
        <xdr:cNvSpPr txBox="1"/>
      </xdr:nvSpPr>
      <xdr:spPr>
        <a:xfrm>
          <a:off x="16598900" y="232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24765</xdr:rowOff>
    </xdr:from>
    <xdr:to>
      <xdr:col>78</xdr:col>
      <xdr:colOff>120650</xdr:colOff>
      <xdr:row>14</xdr:row>
      <xdr:rowOff>126365</xdr:rowOff>
    </xdr:to>
    <xdr:sp macro="" textlink="">
      <xdr:nvSpPr>
        <xdr:cNvPr id="144" name="楕円 143"/>
        <xdr:cNvSpPr/>
      </xdr:nvSpPr>
      <xdr:spPr>
        <a:xfrm>
          <a:off x="15621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136542</xdr:rowOff>
    </xdr:from>
    <xdr:ext cx="736600" cy="259045"/>
    <xdr:sp macro="" textlink="">
      <xdr:nvSpPr>
        <xdr:cNvPr id="145" name="テキスト ボックス 144"/>
        <xdr:cNvSpPr txBox="1"/>
      </xdr:nvSpPr>
      <xdr:spPr>
        <a:xfrm>
          <a:off x="15290800" y="219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24765</xdr:rowOff>
    </xdr:from>
    <xdr:to>
      <xdr:col>74</xdr:col>
      <xdr:colOff>31750</xdr:colOff>
      <xdr:row>14</xdr:row>
      <xdr:rowOff>126365</xdr:rowOff>
    </xdr:to>
    <xdr:sp macro="" textlink="">
      <xdr:nvSpPr>
        <xdr:cNvPr id="146" name="楕円 145"/>
        <xdr:cNvSpPr/>
      </xdr:nvSpPr>
      <xdr:spPr>
        <a:xfrm>
          <a:off x="14732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136542</xdr:rowOff>
    </xdr:from>
    <xdr:ext cx="762000" cy="259045"/>
    <xdr:sp macro="" textlink="">
      <xdr:nvSpPr>
        <xdr:cNvPr id="147" name="テキスト ボックス 146"/>
        <xdr:cNvSpPr txBox="1"/>
      </xdr:nvSpPr>
      <xdr:spPr>
        <a:xfrm>
          <a:off x="14401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47625</xdr:rowOff>
    </xdr:from>
    <xdr:to>
      <xdr:col>69</xdr:col>
      <xdr:colOff>142875</xdr:colOff>
      <xdr:row>14</xdr:row>
      <xdr:rowOff>149225</xdr:rowOff>
    </xdr:to>
    <xdr:sp macro="" textlink="">
      <xdr:nvSpPr>
        <xdr:cNvPr id="148" name="楕円 147"/>
        <xdr:cNvSpPr/>
      </xdr:nvSpPr>
      <xdr:spPr>
        <a:xfrm>
          <a:off x="13843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159402</xdr:rowOff>
    </xdr:from>
    <xdr:ext cx="762000" cy="259045"/>
    <xdr:sp macro="" textlink="">
      <xdr:nvSpPr>
        <xdr:cNvPr id="149" name="テキスト ボックス 148"/>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167640</xdr:rowOff>
    </xdr:from>
    <xdr:to>
      <xdr:col>65</xdr:col>
      <xdr:colOff>53975</xdr:colOff>
      <xdr:row>14</xdr:row>
      <xdr:rowOff>97790</xdr:rowOff>
    </xdr:to>
    <xdr:sp macro="" textlink="">
      <xdr:nvSpPr>
        <xdr:cNvPr id="150" name="楕円 149"/>
        <xdr:cNvSpPr/>
      </xdr:nvSpPr>
      <xdr:spPr>
        <a:xfrm>
          <a:off x="12954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107967</xdr:rowOff>
    </xdr:from>
    <xdr:ext cx="762000" cy="259045"/>
    <xdr:sp macro="" textlink="">
      <xdr:nvSpPr>
        <xdr:cNvPr id="151" name="テキスト ボックス 150"/>
        <xdr:cNvSpPr txBox="1"/>
      </xdr:nvSpPr>
      <xdr:spPr>
        <a:xfrm>
          <a:off x="12623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a:t>
          </a:r>
        </a:p>
        <a:p>
          <a:r>
            <a:rPr kumimoji="1" lang="ja-JP" altLang="en-US" sz="1200">
              <a:latin typeface="ＭＳ Ｐゴシック" panose="020B0600070205080204" pitchFamily="50" charset="-128"/>
              <a:ea typeface="ＭＳ Ｐゴシック" panose="020B0600070205080204" pitchFamily="50" charset="-128"/>
            </a:rPr>
            <a:t>　前年度と同様の結果となった。</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扶助費の経常経費については、自立支援給付費（△</a:t>
          </a:r>
          <a:r>
            <a:rPr kumimoji="1" lang="en-US" altLang="ja-JP" sz="1200">
              <a:latin typeface="ＭＳ Ｐゴシック" panose="020B0600070205080204" pitchFamily="50" charset="-128"/>
              <a:ea typeface="ＭＳ Ｐゴシック" panose="020B0600070205080204" pitchFamily="50" charset="-128"/>
            </a:rPr>
            <a:t>7,998</a:t>
          </a:r>
          <a:r>
            <a:rPr kumimoji="1" lang="ja-JP" altLang="en-US" sz="1200">
              <a:latin typeface="ＭＳ Ｐゴシック" panose="020B0600070205080204" pitchFamily="50" charset="-128"/>
              <a:ea typeface="ＭＳ Ｐゴシック" panose="020B0600070205080204" pitchFamily="50" charset="-128"/>
            </a:rPr>
            <a:t>）の減のほかは、大きな増減がなかった。</a:t>
          </a:r>
        </a:p>
        <a:p>
          <a:r>
            <a:rPr kumimoji="1" lang="ja-JP" altLang="en-US" sz="1200">
              <a:latin typeface="ＭＳ Ｐゴシック" panose="020B0600070205080204" pitchFamily="50" charset="-128"/>
              <a:ea typeface="ＭＳ Ｐゴシック" panose="020B0600070205080204" pitchFamily="50" charset="-128"/>
            </a:rPr>
            <a:t>　経常収支比率については、以上を踏まえ、各経費で大きな変動がなかったことから、前年度同様の規模となったと思われる。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84" name="直線コネクタ 183"/>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87" name="直線コネクタ 186"/>
        <xdr:cNvCxnSpPr/>
      </xdr:nvCxnSpPr>
      <xdr:spPr>
        <a:xfrm flipV="1">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107950</xdr:rowOff>
    </xdr:to>
    <xdr:cxnSp macro="">
      <xdr:nvCxnSpPr>
        <xdr:cNvPr id="190" name="直線コネクタ 189"/>
        <xdr:cNvCxnSpPr/>
      </xdr:nvCxnSpPr>
      <xdr:spPr>
        <a:xfrm>
          <a:off x="2209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69850</xdr:rowOff>
    </xdr:to>
    <xdr:cxnSp macro="">
      <xdr:nvCxnSpPr>
        <xdr:cNvPr id="193" name="直線コネクタ 192"/>
        <xdr:cNvCxnSpPr/>
      </xdr:nvCxnSpPr>
      <xdr:spPr>
        <a:xfrm flipV="1">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196" name="フローチャート: 判断 195"/>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197" name="テキスト ボックス 196"/>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8" name="テキスト ボックス 207"/>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9" name="楕円 208"/>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0" name="テキスト ボックス 20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2" name="テキスト ボックス 211"/>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0.7</a:t>
          </a:r>
        </a:p>
        <a:p>
          <a:r>
            <a:rPr kumimoji="1" lang="ja-JP" altLang="en-US" sz="1200">
              <a:latin typeface="ＭＳ Ｐゴシック" panose="020B0600070205080204" pitchFamily="50" charset="-128"/>
              <a:ea typeface="ＭＳ Ｐゴシック" panose="020B0600070205080204" pitchFamily="50" charset="-128"/>
            </a:rPr>
            <a:t>　維持補修費の経常経費は</a:t>
          </a:r>
          <a:r>
            <a:rPr kumimoji="1" lang="en-US" altLang="ja-JP" sz="1200">
              <a:latin typeface="ＭＳ Ｐゴシック" panose="020B0600070205080204" pitchFamily="50" charset="-128"/>
              <a:ea typeface="ＭＳ Ｐゴシック" panose="020B0600070205080204" pitchFamily="50" charset="-128"/>
            </a:rPr>
            <a:t>11,837</a:t>
          </a:r>
          <a:r>
            <a:rPr kumimoji="1" lang="ja-JP" altLang="en-US" sz="1200">
              <a:latin typeface="ＭＳ Ｐゴシック" panose="020B0600070205080204" pitchFamily="50" charset="-128"/>
              <a:ea typeface="ＭＳ Ｐゴシック" panose="020B0600070205080204" pitchFamily="50" charset="-128"/>
            </a:rPr>
            <a:t>千円の減となり、繰出金の経常的なものの変動が小さかったことから、経常収支比率は</a:t>
          </a:r>
          <a:r>
            <a:rPr kumimoji="1" lang="en-US" altLang="ja-JP" sz="1200">
              <a:latin typeface="ＭＳ Ｐゴシック" panose="020B0600070205080204" pitchFamily="50" charset="-128"/>
              <a:ea typeface="ＭＳ Ｐゴシック" panose="020B0600070205080204" pitchFamily="50" charset="-128"/>
            </a:rPr>
            <a:t>0.7pt</a:t>
          </a:r>
          <a:r>
            <a:rPr kumimoji="1" lang="ja-JP" altLang="en-US" sz="1200">
              <a:latin typeface="ＭＳ Ｐゴシック" panose="020B0600070205080204" pitchFamily="50" charset="-128"/>
              <a:ea typeface="ＭＳ Ｐゴシック" panose="020B0600070205080204" pitchFamily="50" charset="-128"/>
            </a:rPr>
            <a:t>の低下となった。</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xdr:rowOff>
    </xdr:from>
    <xdr:to>
      <xdr:col>82</xdr:col>
      <xdr:colOff>107950</xdr:colOff>
      <xdr:row>57</xdr:row>
      <xdr:rowOff>46990</xdr:rowOff>
    </xdr:to>
    <xdr:cxnSp macro="">
      <xdr:nvCxnSpPr>
        <xdr:cNvPr id="242" name="直線コネクタ 241"/>
        <xdr:cNvCxnSpPr/>
      </xdr:nvCxnSpPr>
      <xdr:spPr>
        <a:xfrm flipV="1">
          <a:off x="15671800" y="97876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19558</xdr:rowOff>
    </xdr:from>
    <xdr:to>
      <xdr:col>78</xdr:col>
      <xdr:colOff>69850</xdr:colOff>
      <xdr:row>57</xdr:row>
      <xdr:rowOff>46990</xdr:rowOff>
    </xdr:to>
    <xdr:cxnSp macro="">
      <xdr:nvCxnSpPr>
        <xdr:cNvPr id="245" name="直線コネクタ 244"/>
        <xdr:cNvCxnSpPr/>
      </xdr:nvCxnSpPr>
      <xdr:spPr>
        <a:xfrm>
          <a:off x="14782800" y="9792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19558</xdr:rowOff>
    </xdr:from>
    <xdr:to>
      <xdr:col>73</xdr:col>
      <xdr:colOff>180975</xdr:colOff>
      <xdr:row>57</xdr:row>
      <xdr:rowOff>56134</xdr:rowOff>
    </xdr:to>
    <xdr:cxnSp macro="">
      <xdr:nvCxnSpPr>
        <xdr:cNvPr id="248" name="直線コネクタ 247"/>
        <xdr:cNvCxnSpPr/>
      </xdr:nvCxnSpPr>
      <xdr:spPr>
        <a:xfrm flipV="1">
          <a:off x="13893800" y="9792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56134</xdr:rowOff>
    </xdr:to>
    <xdr:cxnSp macro="">
      <xdr:nvCxnSpPr>
        <xdr:cNvPr id="251" name="直線コネクタ 250"/>
        <xdr:cNvCxnSpPr/>
      </xdr:nvCxnSpPr>
      <xdr:spPr>
        <a:xfrm>
          <a:off x="13004800" y="9787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54" name="フローチャート: 判断 253"/>
        <xdr:cNvSpPr/>
      </xdr:nvSpPr>
      <xdr:spPr>
        <a:xfrm>
          <a:off x="12954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55" name="テキスト ボックス 254"/>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135636</xdr:rowOff>
    </xdr:from>
    <xdr:to>
      <xdr:col>82</xdr:col>
      <xdr:colOff>158750</xdr:colOff>
      <xdr:row>57</xdr:row>
      <xdr:rowOff>65786</xdr:rowOff>
    </xdr:to>
    <xdr:sp macro="" textlink="">
      <xdr:nvSpPr>
        <xdr:cNvPr id="261" name="楕円 260"/>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152163</xdr:rowOff>
    </xdr:from>
    <xdr:ext cx="762000" cy="259045"/>
    <xdr:sp macro="" textlink="">
      <xdr:nvSpPr>
        <xdr:cNvPr id="262" name="その他該当値テキスト"/>
        <xdr:cNvSpPr txBox="1"/>
      </xdr:nvSpPr>
      <xdr:spPr>
        <a:xfrm>
          <a:off x="16598900" y="95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3" name="楕円 262"/>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4" name="テキスト ボックス 26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65" name="楕円 264"/>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80535</xdr:rowOff>
    </xdr:from>
    <xdr:ext cx="762000" cy="259045"/>
    <xdr:sp macro="" textlink="">
      <xdr:nvSpPr>
        <xdr:cNvPr id="266" name="テキスト ボックス 265"/>
        <xdr:cNvSpPr txBox="1"/>
      </xdr:nvSpPr>
      <xdr:spPr>
        <a:xfrm>
          <a:off x="14401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xdr:rowOff>
    </xdr:from>
    <xdr:to>
      <xdr:col>69</xdr:col>
      <xdr:colOff>142875</xdr:colOff>
      <xdr:row>57</xdr:row>
      <xdr:rowOff>106934</xdr:rowOff>
    </xdr:to>
    <xdr:sp macro="" textlink="">
      <xdr:nvSpPr>
        <xdr:cNvPr id="267" name="楕円 266"/>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8" name="テキスト ボックス 267"/>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135636</xdr:rowOff>
    </xdr:from>
    <xdr:to>
      <xdr:col>65</xdr:col>
      <xdr:colOff>53975</xdr:colOff>
      <xdr:row>57</xdr:row>
      <xdr:rowOff>65786</xdr:rowOff>
    </xdr:to>
    <xdr:sp macro="" textlink="">
      <xdr:nvSpPr>
        <xdr:cNvPr id="269" name="楕円 268"/>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50563</xdr:rowOff>
    </xdr:from>
    <xdr:ext cx="762000" cy="259045"/>
    <xdr:sp macro="" textlink="">
      <xdr:nvSpPr>
        <xdr:cNvPr id="270" name="テキスト ボックス 269"/>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類似団体比</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0.3</a:t>
          </a:r>
        </a:p>
        <a:p>
          <a:r>
            <a:rPr kumimoji="1" lang="ja-JP" altLang="en-US" sz="1200">
              <a:latin typeface="ＭＳ Ｐゴシック" panose="020B0600070205080204" pitchFamily="50" charset="-128"/>
              <a:ea typeface="ＭＳ Ｐゴシック" panose="020B0600070205080204" pitchFamily="50" charset="-128"/>
            </a:rPr>
            <a:t>　一部事務組合への負担金・分担金（</a:t>
          </a:r>
          <a:r>
            <a:rPr kumimoji="1" lang="en-US" altLang="ja-JP" sz="1200">
              <a:latin typeface="ＭＳ Ｐゴシック" panose="020B0600070205080204" pitchFamily="50" charset="-128"/>
              <a:ea typeface="ＭＳ Ｐゴシック" panose="020B0600070205080204" pitchFamily="50" charset="-128"/>
            </a:rPr>
            <a:t>15,952</a:t>
          </a:r>
          <a:r>
            <a:rPr kumimoji="1" lang="ja-JP" altLang="en-US" sz="1200">
              <a:latin typeface="ＭＳ Ｐゴシック" panose="020B0600070205080204" pitchFamily="50" charset="-128"/>
              <a:ea typeface="ＭＳ Ｐゴシック" panose="020B0600070205080204" pitchFamily="50" charset="-128"/>
            </a:rPr>
            <a:t>千円）の減により、一般財源による経常経費が</a:t>
          </a:r>
          <a:r>
            <a:rPr kumimoji="1" lang="en-US" altLang="ja-JP" sz="1200">
              <a:latin typeface="ＭＳ Ｐゴシック" panose="020B0600070205080204" pitchFamily="50" charset="-128"/>
              <a:ea typeface="ＭＳ Ｐゴシック" panose="020B0600070205080204" pitchFamily="50" charset="-128"/>
            </a:rPr>
            <a:t>11,293</a:t>
          </a:r>
          <a:r>
            <a:rPr kumimoji="1" lang="ja-JP" altLang="en-US" sz="1200">
              <a:latin typeface="ＭＳ Ｐゴシック" panose="020B0600070205080204" pitchFamily="50" charset="-128"/>
              <a:ea typeface="ＭＳ Ｐゴシック" panose="020B0600070205080204" pitchFamily="50" charset="-128"/>
            </a:rPr>
            <a:t>千円の減となり、経常収支比率が</a:t>
          </a:r>
          <a:r>
            <a:rPr kumimoji="1" lang="en-US" altLang="ja-JP" sz="1200">
              <a:latin typeface="ＭＳ Ｐゴシック" panose="020B0600070205080204" pitchFamily="50" charset="-128"/>
              <a:ea typeface="ＭＳ Ｐゴシック" panose="020B0600070205080204" pitchFamily="50" charset="-128"/>
            </a:rPr>
            <a:t>0.3pt</a:t>
          </a:r>
          <a:r>
            <a:rPr kumimoji="1" lang="ja-JP" altLang="en-US" sz="1200">
              <a:latin typeface="ＭＳ Ｐゴシック" panose="020B0600070205080204" pitchFamily="50" charset="-128"/>
              <a:ea typeface="ＭＳ Ｐゴシック" panose="020B0600070205080204" pitchFamily="50" charset="-128"/>
            </a:rPr>
            <a:t>の低下となった。</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122428</xdr:rowOff>
    </xdr:to>
    <xdr:cxnSp macro="">
      <xdr:nvCxnSpPr>
        <xdr:cNvPr id="300" name="直線コネクタ 299"/>
        <xdr:cNvCxnSpPr/>
      </xdr:nvCxnSpPr>
      <xdr:spPr>
        <a:xfrm flipV="1">
          <a:off x="15671800" y="62809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122428</xdr:rowOff>
    </xdr:to>
    <xdr:cxnSp macro="">
      <xdr:nvCxnSpPr>
        <xdr:cNvPr id="303" name="直線コネクタ 302"/>
        <xdr:cNvCxnSpPr/>
      </xdr:nvCxnSpPr>
      <xdr:spPr>
        <a:xfrm>
          <a:off x="14782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76708</xdr:rowOff>
    </xdr:to>
    <xdr:cxnSp macro="">
      <xdr:nvCxnSpPr>
        <xdr:cNvPr id="306" name="直線コネクタ 305"/>
        <xdr:cNvCxnSpPr/>
      </xdr:nvCxnSpPr>
      <xdr:spPr>
        <a:xfrm flipV="1">
          <a:off x="13893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76708</xdr:rowOff>
    </xdr:to>
    <xdr:cxnSp macro="">
      <xdr:nvCxnSpPr>
        <xdr:cNvPr id="309" name="直線コネクタ 308"/>
        <xdr:cNvCxnSpPr/>
      </xdr:nvCxnSpPr>
      <xdr:spPr>
        <a:xfrm>
          <a:off x="13004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2" name="フローチャート: 判断 311"/>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3" name="テキスト ボックス 312"/>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9" name="楕円 318"/>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0"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1" name="楕円 320"/>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2" name="テキスト ボックス 321"/>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3" name="楕円 322"/>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4" name="テキスト ボックス 323"/>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5" name="楕円 324"/>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6" name="テキスト ボックス 325"/>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7" name="楕円 326"/>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8" name="テキスト ボックス 32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類似団体比</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0.4</a:t>
          </a:r>
        </a:p>
        <a:p>
          <a:r>
            <a:rPr kumimoji="1" lang="ja-JP" altLang="en-US" sz="1200">
              <a:latin typeface="ＭＳ Ｐゴシック" panose="020B0600070205080204" pitchFamily="50" charset="-128"/>
              <a:ea typeface="ＭＳ Ｐゴシック" panose="020B0600070205080204" pitchFamily="50" charset="-128"/>
            </a:rPr>
            <a:t>　公債費全体で</a:t>
          </a:r>
          <a:r>
            <a:rPr kumimoji="1" lang="en-US" altLang="ja-JP" sz="1200">
              <a:latin typeface="ＭＳ Ｐゴシック" panose="020B0600070205080204" pitchFamily="50" charset="-128"/>
              <a:ea typeface="ＭＳ Ｐゴシック" panose="020B0600070205080204" pitchFamily="50" charset="-128"/>
            </a:rPr>
            <a:t>8,618</a:t>
          </a:r>
          <a:r>
            <a:rPr kumimoji="1" lang="ja-JP" altLang="en-US" sz="1200">
              <a:latin typeface="ＭＳ Ｐゴシック" panose="020B0600070205080204" pitchFamily="50" charset="-128"/>
              <a:ea typeface="ＭＳ Ｐゴシック" panose="020B0600070205080204" pitchFamily="50" charset="-128"/>
            </a:rPr>
            <a:t>千円の減となるも、</a:t>
          </a:r>
          <a:r>
            <a:rPr kumimoji="1" lang="en-US" altLang="ja-JP" sz="1200">
              <a:latin typeface="ＭＳ Ｐゴシック" panose="020B0600070205080204" pitchFamily="50" charset="-128"/>
              <a:ea typeface="ＭＳ Ｐゴシック" panose="020B0600070205080204" pitchFamily="50" charset="-128"/>
            </a:rPr>
            <a:t>708,048</a:t>
          </a:r>
          <a:r>
            <a:rPr kumimoji="1" lang="ja-JP" altLang="en-US" sz="1200">
              <a:latin typeface="ＭＳ Ｐゴシック" panose="020B0600070205080204" pitchFamily="50" charset="-128"/>
              <a:ea typeface="ＭＳ Ｐゴシック" panose="020B0600070205080204" pitchFamily="50" charset="-128"/>
            </a:rPr>
            <a:t>千円であり依然として高い状態であることが伺える。結果として、前年度比</a:t>
          </a:r>
          <a:r>
            <a:rPr kumimoji="1" lang="en-US" altLang="ja-JP" sz="1200">
              <a:latin typeface="ＭＳ Ｐゴシック" panose="020B0600070205080204" pitchFamily="50" charset="-128"/>
              <a:ea typeface="ＭＳ Ｐゴシック" panose="020B0600070205080204" pitchFamily="50" charset="-128"/>
            </a:rPr>
            <a:t>+0.4pt</a:t>
          </a:r>
          <a:r>
            <a:rPr kumimoji="1" lang="ja-JP" altLang="en-US" sz="1200">
              <a:latin typeface="ＭＳ Ｐゴシック" panose="020B0600070205080204" pitchFamily="50" charset="-128"/>
              <a:ea typeface="ＭＳ Ｐゴシック" panose="020B0600070205080204" pitchFamily="50" charset="-128"/>
            </a:rPr>
            <a:t>の上昇となった。</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公債費に係る経常収支比率が増加傾向であるため、計画的な事業の実施を図りながら、安定した財政運営に努めていく必要がある。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56135</xdr:rowOff>
    </xdr:from>
    <xdr:to>
      <xdr:col>24</xdr:col>
      <xdr:colOff>25400</xdr:colOff>
      <xdr:row>79</xdr:row>
      <xdr:rowOff>74422</xdr:rowOff>
    </xdr:to>
    <xdr:cxnSp macro="">
      <xdr:nvCxnSpPr>
        <xdr:cNvPr id="358" name="直線コネクタ 357"/>
        <xdr:cNvCxnSpPr/>
      </xdr:nvCxnSpPr>
      <xdr:spPr>
        <a:xfrm>
          <a:off x="3987800" y="136006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79</xdr:row>
      <xdr:rowOff>56135</xdr:rowOff>
    </xdr:to>
    <xdr:cxnSp macro="">
      <xdr:nvCxnSpPr>
        <xdr:cNvPr id="361" name="直線コネクタ 360"/>
        <xdr:cNvCxnSpPr/>
      </xdr:nvCxnSpPr>
      <xdr:spPr>
        <a:xfrm>
          <a:off x="3098800" y="13413232"/>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78</xdr:row>
      <xdr:rowOff>40132</xdr:rowOff>
    </xdr:to>
    <xdr:cxnSp macro="">
      <xdr:nvCxnSpPr>
        <xdr:cNvPr id="364" name="直線コネクタ 363"/>
        <xdr:cNvCxnSpPr/>
      </xdr:nvCxnSpPr>
      <xdr:spPr>
        <a:xfrm>
          <a:off x="2209800" y="133217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78</xdr:row>
      <xdr:rowOff>3556</xdr:rowOff>
    </xdr:to>
    <xdr:cxnSp macro="">
      <xdr:nvCxnSpPr>
        <xdr:cNvPr id="367" name="直線コネクタ 366"/>
        <xdr:cNvCxnSpPr/>
      </xdr:nvCxnSpPr>
      <xdr:spPr>
        <a:xfrm flipV="1">
          <a:off x="1320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70" name="フローチャート: 判断 369"/>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71" name="テキスト ボックス 370"/>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77" name="楕円 376"/>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78" name="公債費該当値テキスト"/>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5335</xdr:rowOff>
    </xdr:from>
    <xdr:to>
      <xdr:col>20</xdr:col>
      <xdr:colOff>38100</xdr:colOff>
      <xdr:row>79</xdr:row>
      <xdr:rowOff>106935</xdr:rowOff>
    </xdr:to>
    <xdr:sp macro="" textlink="">
      <xdr:nvSpPr>
        <xdr:cNvPr id="379" name="楕円 378"/>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91712</xdr:rowOff>
    </xdr:from>
    <xdr:ext cx="736600" cy="259045"/>
    <xdr:sp macro="" textlink="">
      <xdr:nvSpPr>
        <xdr:cNvPr id="380" name="テキスト ボックス 379"/>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81" name="楕円 380"/>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82" name="テキスト ボックス 381"/>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83" name="楕円 382"/>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4" name="テキスト ボックス 383"/>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5" name="楕円 384"/>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6" name="テキスト ボックス 385"/>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類似団体比</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0.3</a:t>
          </a:r>
        </a:p>
        <a:p>
          <a:r>
            <a:rPr kumimoji="1" lang="ja-JP" altLang="en-US" sz="1100">
              <a:latin typeface="ＭＳ Ｐゴシック" panose="020B0600070205080204" pitchFamily="50" charset="-128"/>
              <a:ea typeface="ＭＳ Ｐゴシック" panose="020B0600070205080204" pitchFamily="50" charset="-128"/>
            </a:rPr>
            <a:t>　歳出の経常経費に係る一般財源等から公債費分を除いた額が、前年度と比べ</a:t>
          </a:r>
          <a:r>
            <a:rPr kumimoji="1" lang="en-US" altLang="ja-JP" sz="1100">
              <a:latin typeface="ＭＳ Ｐゴシック" panose="020B0600070205080204" pitchFamily="50" charset="-128"/>
              <a:ea typeface="ＭＳ Ｐゴシック" panose="020B0600070205080204" pitchFamily="50" charset="-128"/>
            </a:rPr>
            <a:t>18,110</a:t>
          </a:r>
          <a:r>
            <a:rPr kumimoji="1" lang="ja-JP" altLang="en-US" sz="1100">
              <a:latin typeface="ＭＳ Ｐゴシック" panose="020B0600070205080204" pitchFamily="50" charset="-128"/>
              <a:ea typeface="ＭＳ Ｐゴシック" panose="020B0600070205080204" pitchFamily="50" charset="-128"/>
            </a:rPr>
            <a:t>千円減少したことから、経常収支比率は</a:t>
          </a:r>
          <a:r>
            <a:rPr kumimoji="1" lang="en-US" altLang="ja-JP" sz="1100">
              <a:latin typeface="ＭＳ Ｐゴシック" panose="020B0600070205080204" pitchFamily="50" charset="-128"/>
              <a:ea typeface="ＭＳ Ｐゴシック" panose="020B0600070205080204" pitchFamily="50" charset="-128"/>
            </a:rPr>
            <a:t>0.3pt</a:t>
          </a:r>
          <a:r>
            <a:rPr kumimoji="1" lang="ja-JP" altLang="en-US" sz="1100">
              <a:latin typeface="ＭＳ Ｐゴシック" panose="020B0600070205080204" pitchFamily="50" charset="-128"/>
              <a:ea typeface="ＭＳ Ｐゴシック" panose="020B0600070205080204" pitchFamily="50" charset="-128"/>
            </a:rPr>
            <a:t>の低下となった。</a:t>
          </a:r>
        </a:p>
        <a:p>
          <a:r>
            <a:rPr kumimoji="1" lang="ja-JP" altLang="en-US" sz="1100">
              <a:latin typeface="ＭＳ Ｐゴシック" panose="020B0600070205080204" pitchFamily="50" charset="-128"/>
              <a:ea typeface="ＭＳ Ｐゴシック" panose="020B0600070205080204" pitchFamily="50" charset="-128"/>
            </a:rPr>
            <a:t>　要因としては、一般財源等による経常経費が物件費において</a:t>
          </a:r>
          <a:r>
            <a:rPr kumimoji="1" lang="en-US" altLang="ja-JP" sz="1100">
              <a:latin typeface="ＭＳ Ｐゴシック" panose="020B0600070205080204" pitchFamily="50" charset="-128"/>
              <a:ea typeface="ＭＳ Ｐゴシック" panose="020B0600070205080204" pitchFamily="50" charset="-128"/>
            </a:rPr>
            <a:t>26,959</a:t>
          </a:r>
          <a:r>
            <a:rPr kumimoji="1" lang="ja-JP" altLang="en-US" sz="1100">
              <a:latin typeface="ＭＳ Ｐゴシック" panose="020B0600070205080204" pitchFamily="50" charset="-128"/>
              <a:ea typeface="ＭＳ Ｐゴシック" panose="020B0600070205080204" pitchFamily="50" charset="-128"/>
            </a:rPr>
            <a:t>千円の増となったことに対し、人件費や補助費等、維持補修費においては経常経費が</a:t>
          </a:r>
          <a:r>
            <a:rPr kumimoji="1" lang="en-US" altLang="ja-JP" sz="1100">
              <a:latin typeface="ＭＳ Ｐゴシック" panose="020B0600070205080204" pitchFamily="50" charset="-128"/>
              <a:ea typeface="ＭＳ Ｐゴシック" panose="020B0600070205080204" pitchFamily="50" charset="-128"/>
            </a:rPr>
            <a:t>52,670</a:t>
          </a:r>
          <a:r>
            <a:rPr kumimoji="1" lang="ja-JP" altLang="en-US" sz="1100">
              <a:latin typeface="ＭＳ Ｐゴシック" panose="020B0600070205080204" pitchFamily="50" charset="-128"/>
              <a:ea typeface="ＭＳ Ｐゴシック" panose="020B0600070205080204" pitchFamily="50" charset="-128"/>
            </a:rPr>
            <a:t>円の減となったことによるものである。</a:t>
          </a:r>
        </a:p>
        <a:p>
          <a:r>
            <a:rPr kumimoji="1" lang="ja-JP" altLang="en-US" sz="1100">
              <a:latin typeface="ＭＳ Ｐゴシック" panose="020B0600070205080204" pitchFamily="50" charset="-128"/>
              <a:ea typeface="ＭＳ Ｐゴシック" panose="020B0600070205080204" pitchFamily="50" charset="-128"/>
            </a:rPr>
            <a:t>　公債費以外については、類似団体平均と比べ低い傾向にあるが、扶助費等は高齢化率の上昇等により増減しやすいものであるため、総合戦略等に基づいた事業の見直し等を通して、町財政全体の費用の抑制に努める必要があ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88138</xdr:rowOff>
    </xdr:from>
    <xdr:to>
      <xdr:col>82</xdr:col>
      <xdr:colOff>107950</xdr:colOff>
      <xdr:row>75</xdr:row>
      <xdr:rowOff>101854</xdr:rowOff>
    </xdr:to>
    <xdr:cxnSp macro="">
      <xdr:nvCxnSpPr>
        <xdr:cNvPr id="417" name="直線コネクタ 416"/>
        <xdr:cNvCxnSpPr/>
      </xdr:nvCxnSpPr>
      <xdr:spPr>
        <a:xfrm flipV="1">
          <a:off x="15671800" y="129468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101854</xdr:rowOff>
    </xdr:to>
    <xdr:cxnSp macro="">
      <xdr:nvCxnSpPr>
        <xdr:cNvPr id="420" name="直線コネクタ 419"/>
        <xdr:cNvCxnSpPr/>
      </xdr:nvCxnSpPr>
      <xdr:spPr>
        <a:xfrm>
          <a:off x="14782800" y="12905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74422</xdr:rowOff>
    </xdr:to>
    <xdr:cxnSp macro="">
      <xdr:nvCxnSpPr>
        <xdr:cNvPr id="423" name="直線コネクタ 422"/>
        <xdr:cNvCxnSpPr/>
      </xdr:nvCxnSpPr>
      <xdr:spPr>
        <a:xfrm flipV="1">
          <a:off x="13893800" y="12905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108712</xdr:rowOff>
    </xdr:from>
    <xdr:to>
      <xdr:col>69</xdr:col>
      <xdr:colOff>92075</xdr:colOff>
      <xdr:row>75</xdr:row>
      <xdr:rowOff>74422</xdr:rowOff>
    </xdr:to>
    <xdr:cxnSp macro="">
      <xdr:nvCxnSpPr>
        <xdr:cNvPr id="426" name="直線コネクタ 425"/>
        <xdr:cNvCxnSpPr/>
      </xdr:nvCxnSpPr>
      <xdr:spPr>
        <a:xfrm>
          <a:off x="13004800" y="127960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29" name="フローチャート: 判断 428"/>
        <xdr:cNvSpPr/>
      </xdr:nvSpPr>
      <xdr:spPr>
        <a:xfrm>
          <a:off x="12954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151401</xdr:rowOff>
    </xdr:from>
    <xdr:ext cx="762000" cy="259045"/>
    <xdr:sp macro="" textlink="">
      <xdr:nvSpPr>
        <xdr:cNvPr id="430" name="テキスト ボックス 429"/>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37338</xdr:rowOff>
    </xdr:from>
    <xdr:to>
      <xdr:col>82</xdr:col>
      <xdr:colOff>158750</xdr:colOff>
      <xdr:row>75</xdr:row>
      <xdr:rowOff>138938</xdr:rowOff>
    </xdr:to>
    <xdr:sp macro="" textlink="">
      <xdr:nvSpPr>
        <xdr:cNvPr id="436" name="楕円 435"/>
        <xdr:cNvSpPr/>
      </xdr:nvSpPr>
      <xdr:spPr>
        <a:xfrm>
          <a:off x="16459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53865</xdr:rowOff>
    </xdr:from>
    <xdr:ext cx="762000" cy="259045"/>
    <xdr:sp macro="" textlink="">
      <xdr:nvSpPr>
        <xdr:cNvPr id="437" name="公債費以外該当値テキスト"/>
        <xdr:cNvSpPr txBox="1"/>
      </xdr:nvSpPr>
      <xdr:spPr>
        <a:xfrm>
          <a:off x="16598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38" name="楕円 437"/>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39" name="テキスト ボックス 438"/>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40" name="楕円 439"/>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41" name="テキスト ボックス 440"/>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23622</xdr:rowOff>
    </xdr:from>
    <xdr:to>
      <xdr:col>69</xdr:col>
      <xdr:colOff>142875</xdr:colOff>
      <xdr:row>75</xdr:row>
      <xdr:rowOff>125222</xdr:rowOff>
    </xdr:to>
    <xdr:sp macro="" textlink="">
      <xdr:nvSpPr>
        <xdr:cNvPr id="442" name="楕円 441"/>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135399</xdr:rowOff>
    </xdr:from>
    <xdr:ext cx="762000" cy="259045"/>
    <xdr:sp macro="" textlink="">
      <xdr:nvSpPr>
        <xdr:cNvPr id="443" name="テキスト ボックス 442"/>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57912</xdr:rowOff>
    </xdr:from>
    <xdr:to>
      <xdr:col>65</xdr:col>
      <xdr:colOff>53975</xdr:colOff>
      <xdr:row>74</xdr:row>
      <xdr:rowOff>159512</xdr:rowOff>
    </xdr:to>
    <xdr:sp macro="" textlink="">
      <xdr:nvSpPr>
        <xdr:cNvPr id="444" name="楕円 443"/>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144289</xdr:rowOff>
    </xdr:from>
    <xdr:ext cx="762000" cy="259045"/>
    <xdr:sp macro="" textlink="">
      <xdr:nvSpPr>
        <xdr:cNvPr id="445" name="テキスト ボックス 444"/>
        <xdr:cNvSpPr txBox="1"/>
      </xdr:nvSpPr>
      <xdr:spPr>
        <a:xfrm>
          <a:off x="12623800" y="1283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122587</xdr:rowOff>
    </xdr:from>
    <xdr:to>
      <xdr:col>29</xdr:col>
      <xdr:colOff>127000</xdr:colOff>
      <xdr:row>14</xdr:row>
      <xdr:rowOff>126546</xdr:rowOff>
    </xdr:to>
    <xdr:cxnSp macro="">
      <xdr:nvCxnSpPr>
        <xdr:cNvPr id="48" name="直線コネクタ 47"/>
        <xdr:cNvCxnSpPr/>
      </xdr:nvCxnSpPr>
      <xdr:spPr bwMode="auto">
        <a:xfrm flipV="1">
          <a:off x="5003800" y="2570512"/>
          <a:ext cx="647700" cy="3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126546</xdr:rowOff>
    </xdr:from>
    <xdr:to>
      <xdr:col>26</xdr:col>
      <xdr:colOff>50800</xdr:colOff>
      <xdr:row>15</xdr:row>
      <xdr:rowOff>25422</xdr:rowOff>
    </xdr:to>
    <xdr:cxnSp macro="">
      <xdr:nvCxnSpPr>
        <xdr:cNvPr id="51" name="直線コネクタ 50"/>
        <xdr:cNvCxnSpPr/>
      </xdr:nvCxnSpPr>
      <xdr:spPr bwMode="auto">
        <a:xfrm flipV="1">
          <a:off x="4305300" y="2574471"/>
          <a:ext cx="698500" cy="70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25422</xdr:rowOff>
    </xdr:from>
    <xdr:to>
      <xdr:col>22</xdr:col>
      <xdr:colOff>114300</xdr:colOff>
      <xdr:row>15</xdr:row>
      <xdr:rowOff>129518</xdr:rowOff>
    </xdr:to>
    <xdr:cxnSp macro="">
      <xdr:nvCxnSpPr>
        <xdr:cNvPr id="54" name="直線コネクタ 53"/>
        <xdr:cNvCxnSpPr/>
      </xdr:nvCxnSpPr>
      <xdr:spPr bwMode="auto">
        <a:xfrm flipV="1">
          <a:off x="3606800" y="2644797"/>
          <a:ext cx="698500" cy="104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129518</xdr:rowOff>
    </xdr:from>
    <xdr:to>
      <xdr:col>18</xdr:col>
      <xdr:colOff>177800</xdr:colOff>
      <xdr:row>15</xdr:row>
      <xdr:rowOff>158532</xdr:rowOff>
    </xdr:to>
    <xdr:cxnSp macro="">
      <xdr:nvCxnSpPr>
        <xdr:cNvPr id="57" name="直線コネクタ 56"/>
        <xdr:cNvCxnSpPr/>
      </xdr:nvCxnSpPr>
      <xdr:spPr bwMode="auto">
        <a:xfrm flipV="1">
          <a:off x="2908300" y="2748893"/>
          <a:ext cx="698500" cy="2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18349</xdr:rowOff>
    </xdr:from>
    <xdr:to>
      <xdr:col>15</xdr:col>
      <xdr:colOff>101600</xdr:colOff>
      <xdr:row>16</xdr:row>
      <xdr:rowOff>119949</xdr:rowOff>
    </xdr:to>
    <xdr:sp macro="" textlink="">
      <xdr:nvSpPr>
        <xdr:cNvPr id="60" name="フローチャート: 判断 59"/>
        <xdr:cNvSpPr/>
      </xdr:nvSpPr>
      <xdr:spPr bwMode="auto">
        <a:xfrm>
          <a:off x="2857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104726</xdr:rowOff>
    </xdr:from>
    <xdr:ext cx="762000" cy="259045"/>
    <xdr:sp macro="" textlink="">
      <xdr:nvSpPr>
        <xdr:cNvPr id="61" name="テキスト ボックス 60"/>
        <xdr:cNvSpPr txBox="1"/>
      </xdr:nvSpPr>
      <xdr:spPr>
        <a:xfrm>
          <a:off x="2527300" y="289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71787</xdr:rowOff>
    </xdr:from>
    <xdr:to>
      <xdr:col>29</xdr:col>
      <xdr:colOff>177800</xdr:colOff>
      <xdr:row>15</xdr:row>
      <xdr:rowOff>1937</xdr:rowOff>
    </xdr:to>
    <xdr:sp macro="" textlink="">
      <xdr:nvSpPr>
        <xdr:cNvPr id="67" name="楕円 66"/>
        <xdr:cNvSpPr/>
      </xdr:nvSpPr>
      <xdr:spPr bwMode="auto">
        <a:xfrm>
          <a:off x="5600700" y="251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88314</xdr:rowOff>
    </xdr:from>
    <xdr:ext cx="762000" cy="259045"/>
    <xdr:sp macro="" textlink="">
      <xdr:nvSpPr>
        <xdr:cNvPr id="68" name="人口1人当たり決算額の推移該当値テキスト130"/>
        <xdr:cNvSpPr txBox="1"/>
      </xdr:nvSpPr>
      <xdr:spPr>
        <a:xfrm>
          <a:off x="5740400" y="236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75746</xdr:rowOff>
    </xdr:from>
    <xdr:to>
      <xdr:col>26</xdr:col>
      <xdr:colOff>101600</xdr:colOff>
      <xdr:row>15</xdr:row>
      <xdr:rowOff>5896</xdr:rowOff>
    </xdr:to>
    <xdr:sp macro="" textlink="">
      <xdr:nvSpPr>
        <xdr:cNvPr id="69" name="楕円 68"/>
        <xdr:cNvSpPr/>
      </xdr:nvSpPr>
      <xdr:spPr bwMode="auto">
        <a:xfrm>
          <a:off x="4953000" y="252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16073</xdr:rowOff>
    </xdr:from>
    <xdr:ext cx="736600" cy="259045"/>
    <xdr:sp macro="" textlink="">
      <xdr:nvSpPr>
        <xdr:cNvPr id="70" name="テキスト ボックス 69"/>
        <xdr:cNvSpPr txBox="1"/>
      </xdr:nvSpPr>
      <xdr:spPr>
        <a:xfrm>
          <a:off x="4622800" y="229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146072</xdr:rowOff>
    </xdr:from>
    <xdr:to>
      <xdr:col>22</xdr:col>
      <xdr:colOff>165100</xdr:colOff>
      <xdr:row>15</xdr:row>
      <xdr:rowOff>76222</xdr:rowOff>
    </xdr:to>
    <xdr:sp macro="" textlink="">
      <xdr:nvSpPr>
        <xdr:cNvPr id="71" name="楕円 70"/>
        <xdr:cNvSpPr/>
      </xdr:nvSpPr>
      <xdr:spPr bwMode="auto">
        <a:xfrm>
          <a:off x="4254500" y="259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86399</xdr:rowOff>
    </xdr:from>
    <xdr:ext cx="762000" cy="259045"/>
    <xdr:sp macro="" textlink="">
      <xdr:nvSpPr>
        <xdr:cNvPr id="72" name="テキスト ボックス 71"/>
        <xdr:cNvSpPr txBox="1"/>
      </xdr:nvSpPr>
      <xdr:spPr>
        <a:xfrm>
          <a:off x="3924300" y="236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78718</xdr:rowOff>
    </xdr:from>
    <xdr:to>
      <xdr:col>19</xdr:col>
      <xdr:colOff>38100</xdr:colOff>
      <xdr:row>16</xdr:row>
      <xdr:rowOff>8868</xdr:rowOff>
    </xdr:to>
    <xdr:sp macro="" textlink="">
      <xdr:nvSpPr>
        <xdr:cNvPr id="73" name="楕円 72"/>
        <xdr:cNvSpPr/>
      </xdr:nvSpPr>
      <xdr:spPr bwMode="auto">
        <a:xfrm>
          <a:off x="3556000" y="269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19045</xdr:rowOff>
    </xdr:from>
    <xdr:ext cx="762000" cy="259045"/>
    <xdr:sp macro="" textlink="">
      <xdr:nvSpPr>
        <xdr:cNvPr id="74" name="テキスト ボックス 73"/>
        <xdr:cNvSpPr txBox="1"/>
      </xdr:nvSpPr>
      <xdr:spPr>
        <a:xfrm>
          <a:off x="3225800" y="246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107732</xdr:rowOff>
    </xdr:from>
    <xdr:to>
      <xdr:col>15</xdr:col>
      <xdr:colOff>101600</xdr:colOff>
      <xdr:row>16</xdr:row>
      <xdr:rowOff>37882</xdr:rowOff>
    </xdr:to>
    <xdr:sp macro="" textlink="">
      <xdr:nvSpPr>
        <xdr:cNvPr id="75" name="楕円 74"/>
        <xdr:cNvSpPr/>
      </xdr:nvSpPr>
      <xdr:spPr bwMode="auto">
        <a:xfrm>
          <a:off x="2857500" y="272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48059</xdr:rowOff>
    </xdr:from>
    <xdr:ext cx="762000" cy="259045"/>
    <xdr:sp macro="" textlink="">
      <xdr:nvSpPr>
        <xdr:cNvPr id="76" name="テキスト ボックス 75"/>
        <xdr:cNvSpPr txBox="1"/>
      </xdr:nvSpPr>
      <xdr:spPr>
        <a:xfrm>
          <a:off x="2527300" y="249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216693</xdr:rowOff>
    </xdr:from>
    <xdr:to>
      <xdr:col>29</xdr:col>
      <xdr:colOff>127000</xdr:colOff>
      <xdr:row>34</xdr:row>
      <xdr:rowOff>323138</xdr:rowOff>
    </xdr:to>
    <xdr:cxnSp macro="">
      <xdr:nvCxnSpPr>
        <xdr:cNvPr id="111" name="直線コネクタ 110"/>
        <xdr:cNvCxnSpPr/>
      </xdr:nvCxnSpPr>
      <xdr:spPr bwMode="auto">
        <a:xfrm flipV="1">
          <a:off x="5003800" y="6484143"/>
          <a:ext cx="647700" cy="106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323138</xdr:rowOff>
    </xdr:from>
    <xdr:to>
      <xdr:col>26</xdr:col>
      <xdr:colOff>50800</xdr:colOff>
      <xdr:row>35</xdr:row>
      <xdr:rowOff>222408</xdr:rowOff>
    </xdr:to>
    <xdr:cxnSp macro="">
      <xdr:nvCxnSpPr>
        <xdr:cNvPr id="114" name="直線コネクタ 113"/>
        <xdr:cNvCxnSpPr/>
      </xdr:nvCxnSpPr>
      <xdr:spPr bwMode="auto">
        <a:xfrm flipV="1">
          <a:off x="4305300" y="6590588"/>
          <a:ext cx="698500" cy="242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222408</xdr:rowOff>
    </xdr:from>
    <xdr:to>
      <xdr:col>22</xdr:col>
      <xdr:colOff>114300</xdr:colOff>
      <xdr:row>35</xdr:row>
      <xdr:rowOff>283966</xdr:rowOff>
    </xdr:to>
    <xdr:cxnSp macro="">
      <xdr:nvCxnSpPr>
        <xdr:cNvPr id="117" name="直線コネクタ 116"/>
        <xdr:cNvCxnSpPr/>
      </xdr:nvCxnSpPr>
      <xdr:spPr bwMode="auto">
        <a:xfrm flipV="1">
          <a:off x="3606800" y="6832758"/>
          <a:ext cx="698500" cy="61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173993</xdr:rowOff>
    </xdr:from>
    <xdr:to>
      <xdr:col>18</xdr:col>
      <xdr:colOff>177800</xdr:colOff>
      <xdr:row>35</xdr:row>
      <xdr:rowOff>283966</xdr:rowOff>
    </xdr:to>
    <xdr:cxnSp macro="">
      <xdr:nvCxnSpPr>
        <xdr:cNvPr id="120" name="直線コネクタ 119"/>
        <xdr:cNvCxnSpPr/>
      </xdr:nvCxnSpPr>
      <xdr:spPr bwMode="auto">
        <a:xfrm>
          <a:off x="2908300" y="6784343"/>
          <a:ext cx="698500" cy="109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52785</xdr:rowOff>
    </xdr:from>
    <xdr:to>
      <xdr:col>15</xdr:col>
      <xdr:colOff>101600</xdr:colOff>
      <xdr:row>35</xdr:row>
      <xdr:rowOff>154385</xdr:rowOff>
    </xdr:to>
    <xdr:sp macro="" textlink="">
      <xdr:nvSpPr>
        <xdr:cNvPr id="123" name="フローチャート: 判断 122"/>
        <xdr:cNvSpPr/>
      </xdr:nvSpPr>
      <xdr:spPr bwMode="auto">
        <a:xfrm>
          <a:off x="2857500" y="6663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164562</xdr:rowOff>
    </xdr:from>
    <xdr:ext cx="762000" cy="259045"/>
    <xdr:sp macro="" textlink="">
      <xdr:nvSpPr>
        <xdr:cNvPr id="124" name="テキスト ボックス 123"/>
        <xdr:cNvSpPr txBox="1"/>
      </xdr:nvSpPr>
      <xdr:spPr>
        <a:xfrm>
          <a:off x="2527300" y="643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165893</xdr:rowOff>
    </xdr:from>
    <xdr:to>
      <xdr:col>29</xdr:col>
      <xdr:colOff>177800</xdr:colOff>
      <xdr:row>34</xdr:row>
      <xdr:rowOff>267493</xdr:rowOff>
    </xdr:to>
    <xdr:sp macro="" textlink="">
      <xdr:nvSpPr>
        <xdr:cNvPr id="130" name="楕円 129"/>
        <xdr:cNvSpPr/>
      </xdr:nvSpPr>
      <xdr:spPr bwMode="auto">
        <a:xfrm>
          <a:off x="5600700" y="643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10970</xdr:rowOff>
    </xdr:from>
    <xdr:ext cx="762000" cy="259045"/>
    <xdr:sp macro="" textlink="">
      <xdr:nvSpPr>
        <xdr:cNvPr id="131" name="人口1人当たり決算額の推移該当値テキスト445"/>
        <xdr:cNvSpPr txBox="1"/>
      </xdr:nvSpPr>
      <xdr:spPr>
        <a:xfrm>
          <a:off x="5740400" y="62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272338</xdr:rowOff>
    </xdr:from>
    <xdr:to>
      <xdr:col>26</xdr:col>
      <xdr:colOff>101600</xdr:colOff>
      <xdr:row>35</xdr:row>
      <xdr:rowOff>31038</xdr:rowOff>
    </xdr:to>
    <xdr:sp macro="" textlink="">
      <xdr:nvSpPr>
        <xdr:cNvPr id="132" name="楕円 131"/>
        <xdr:cNvSpPr/>
      </xdr:nvSpPr>
      <xdr:spPr bwMode="auto">
        <a:xfrm>
          <a:off x="4953000" y="653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41216</xdr:rowOff>
    </xdr:from>
    <xdr:ext cx="736600" cy="259045"/>
    <xdr:sp macro="" textlink="">
      <xdr:nvSpPr>
        <xdr:cNvPr id="133" name="テキスト ボックス 132"/>
        <xdr:cNvSpPr txBox="1"/>
      </xdr:nvSpPr>
      <xdr:spPr>
        <a:xfrm>
          <a:off x="4622800" y="6308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171608</xdr:rowOff>
    </xdr:from>
    <xdr:to>
      <xdr:col>22</xdr:col>
      <xdr:colOff>165100</xdr:colOff>
      <xdr:row>35</xdr:row>
      <xdr:rowOff>273208</xdr:rowOff>
    </xdr:to>
    <xdr:sp macro="" textlink="">
      <xdr:nvSpPr>
        <xdr:cNvPr id="134" name="楕円 133"/>
        <xdr:cNvSpPr/>
      </xdr:nvSpPr>
      <xdr:spPr bwMode="auto">
        <a:xfrm>
          <a:off x="4254500" y="6781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283385</xdr:rowOff>
    </xdr:from>
    <xdr:ext cx="762000" cy="259045"/>
    <xdr:sp macro="" textlink="">
      <xdr:nvSpPr>
        <xdr:cNvPr id="135" name="テキスト ボックス 134"/>
        <xdr:cNvSpPr txBox="1"/>
      </xdr:nvSpPr>
      <xdr:spPr>
        <a:xfrm>
          <a:off x="3924300" y="655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233166</xdr:rowOff>
    </xdr:from>
    <xdr:to>
      <xdr:col>19</xdr:col>
      <xdr:colOff>38100</xdr:colOff>
      <xdr:row>35</xdr:row>
      <xdr:rowOff>334766</xdr:rowOff>
    </xdr:to>
    <xdr:sp macro="" textlink="">
      <xdr:nvSpPr>
        <xdr:cNvPr id="136" name="楕円 135"/>
        <xdr:cNvSpPr/>
      </xdr:nvSpPr>
      <xdr:spPr bwMode="auto">
        <a:xfrm>
          <a:off x="3556000" y="684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319543</xdr:rowOff>
    </xdr:from>
    <xdr:ext cx="762000" cy="259045"/>
    <xdr:sp macro="" textlink="">
      <xdr:nvSpPr>
        <xdr:cNvPr id="137" name="テキスト ボックス 136"/>
        <xdr:cNvSpPr txBox="1"/>
      </xdr:nvSpPr>
      <xdr:spPr>
        <a:xfrm>
          <a:off x="3225800" y="692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123193</xdr:rowOff>
    </xdr:from>
    <xdr:to>
      <xdr:col>15</xdr:col>
      <xdr:colOff>101600</xdr:colOff>
      <xdr:row>35</xdr:row>
      <xdr:rowOff>224793</xdr:rowOff>
    </xdr:to>
    <xdr:sp macro="" textlink="">
      <xdr:nvSpPr>
        <xdr:cNvPr id="138" name="楕円 137"/>
        <xdr:cNvSpPr/>
      </xdr:nvSpPr>
      <xdr:spPr bwMode="auto">
        <a:xfrm>
          <a:off x="2857500" y="6733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209570</xdr:rowOff>
    </xdr:from>
    <xdr:ext cx="762000" cy="259045"/>
    <xdr:sp macro="" textlink="">
      <xdr:nvSpPr>
        <xdr:cNvPr id="139" name="テキスト ボックス 138"/>
        <xdr:cNvSpPr txBox="1"/>
      </xdr:nvSpPr>
      <xdr:spPr>
        <a:xfrm>
          <a:off x="2527300" y="681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5,384
5,278
334.84
4,679,772
4,591,087
64,935
3,126,693
6,025,124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161714</xdr:rowOff>
    </xdr:from>
    <xdr:to>
      <xdr:col>24</xdr:col>
      <xdr:colOff>63500</xdr:colOff>
      <xdr:row>34</xdr:row>
      <xdr:rowOff>15357</xdr:rowOff>
    </xdr:to>
    <xdr:cxnSp macro="">
      <xdr:nvCxnSpPr>
        <xdr:cNvPr id="61" name="直線コネクタ 60"/>
        <xdr:cNvCxnSpPr/>
      </xdr:nvCxnSpPr>
      <xdr:spPr>
        <a:xfrm flipV="1">
          <a:off x="3797300" y="5819564"/>
          <a:ext cx="838200" cy="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15357</xdr:rowOff>
    </xdr:from>
    <xdr:to>
      <xdr:col>19</xdr:col>
      <xdr:colOff>177800</xdr:colOff>
      <xdr:row>34</xdr:row>
      <xdr:rowOff>44107</xdr:rowOff>
    </xdr:to>
    <xdr:cxnSp macro="">
      <xdr:nvCxnSpPr>
        <xdr:cNvPr id="64" name="直線コネクタ 63"/>
        <xdr:cNvCxnSpPr/>
      </xdr:nvCxnSpPr>
      <xdr:spPr>
        <a:xfrm flipV="1">
          <a:off x="2908300" y="5844657"/>
          <a:ext cx="889000" cy="2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44107</xdr:rowOff>
    </xdr:from>
    <xdr:to>
      <xdr:col>15</xdr:col>
      <xdr:colOff>50800</xdr:colOff>
      <xdr:row>34</xdr:row>
      <xdr:rowOff>111773</xdr:rowOff>
    </xdr:to>
    <xdr:cxnSp macro="">
      <xdr:nvCxnSpPr>
        <xdr:cNvPr id="67" name="直線コネクタ 66"/>
        <xdr:cNvCxnSpPr/>
      </xdr:nvCxnSpPr>
      <xdr:spPr>
        <a:xfrm flipV="1">
          <a:off x="2019300" y="5873407"/>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111773</xdr:rowOff>
    </xdr:from>
    <xdr:to>
      <xdr:col>10</xdr:col>
      <xdr:colOff>114300</xdr:colOff>
      <xdr:row>34</xdr:row>
      <xdr:rowOff>138024</xdr:rowOff>
    </xdr:to>
    <xdr:cxnSp macro="">
      <xdr:nvCxnSpPr>
        <xdr:cNvPr id="70" name="直線コネクタ 69"/>
        <xdr:cNvCxnSpPr/>
      </xdr:nvCxnSpPr>
      <xdr:spPr>
        <a:xfrm flipV="1">
          <a:off x="1130300" y="5941073"/>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110914</xdr:rowOff>
    </xdr:from>
    <xdr:to>
      <xdr:col>24</xdr:col>
      <xdr:colOff>114300</xdr:colOff>
      <xdr:row>34</xdr:row>
      <xdr:rowOff>41064</xdr:rowOff>
    </xdr:to>
    <xdr:sp macro="" textlink="">
      <xdr:nvSpPr>
        <xdr:cNvPr id="80" name="楕円 79"/>
        <xdr:cNvSpPr/>
      </xdr:nvSpPr>
      <xdr:spPr>
        <a:xfrm>
          <a:off x="4584700" y="57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133791</xdr:rowOff>
    </xdr:from>
    <xdr:ext cx="599010" cy="259045"/>
    <xdr:sp macro="" textlink="">
      <xdr:nvSpPr>
        <xdr:cNvPr id="81" name="人件費該当値テキスト"/>
        <xdr:cNvSpPr txBox="1"/>
      </xdr:nvSpPr>
      <xdr:spPr>
        <a:xfrm>
          <a:off x="4686300" y="562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136007</xdr:rowOff>
    </xdr:from>
    <xdr:to>
      <xdr:col>20</xdr:col>
      <xdr:colOff>38100</xdr:colOff>
      <xdr:row>34</xdr:row>
      <xdr:rowOff>66157</xdr:rowOff>
    </xdr:to>
    <xdr:sp macro="" textlink="">
      <xdr:nvSpPr>
        <xdr:cNvPr id="82" name="楕円 81"/>
        <xdr:cNvSpPr/>
      </xdr:nvSpPr>
      <xdr:spPr>
        <a:xfrm>
          <a:off x="3746500" y="57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82684</xdr:rowOff>
    </xdr:from>
    <xdr:ext cx="599010" cy="259045"/>
    <xdr:sp macro="" textlink="">
      <xdr:nvSpPr>
        <xdr:cNvPr id="83" name="テキスト ボックス 82"/>
        <xdr:cNvSpPr txBox="1"/>
      </xdr:nvSpPr>
      <xdr:spPr>
        <a:xfrm>
          <a:off x="3497795" y="55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164757</xdr:rowOff>
    </xdr:from>
    <xdr:to>
      <xdr:col>15</xdr:col>
      <xdr:colOff>101600</xdr:colOff>
      <xdr:row>34</xdr:row>
      <xdr:rowOff>94907</xdr:rowOff>
    </xdr:to>
    <xdr:sp macro="" textlink="">
      <xdr:nvSpPr>
        <xdr:cNvPr id="84" name="楕円 83"/>
        <xdr:cNvSpPr/>
      </xdr:nvSpPr>
      <xdr:spPr>
        <a:xfrm>
          <a:off x="2857500" y="582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111434</xdr:rowOff>
    </xdr:from>
    <xdr:ext cx="599010" cy="259045"/>
    <xdr:sp macro="" textlink="">
      <xdr:nvSpPr>
        <xdr:cNvPr id="85" name="テキスト ボックス 84"/>
        <xdr:cNvSpPr txBox="1"/>
      </xdr:nvSpPr>
      <xdr:spPr>
        <a:xfrm>
          <a:off x="2608795" y="559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60973</xdr:rowOff>
    </xdr:from>
    <xdr:to>
      <xdr:col>10</xdr:col>
      <xdr:colOff>165100</xdr:colOff>
      <xdr:row>34</xdr:row>
      <xdr:rowOff>162573</xdr:rowOff>
    </xdr:to>
    <xdr:sp macro="" textlink="">
      <xdr:nvSpPr>
        <xdr:cNvPr id="86" name="楕円 85"/>
        <xdr:cNvSpPr/>
      </xdr:nvSpPr>
      <xdr:spPr>
        <a:xfrm>
          <a:off x="1968500" y="58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7650</xdr:rowOff>
    </xdr:from>
    <xdr:ext cx="599010" cy="259045"/>
    <xdr:sp macro="" textlink="">
      <xdr:nvSpPr>
        <xdr:cNvPr id="87" name="テキスト ボックス 86"/>
        <xdr:cNvSpPr txBox="1"/>
      </xdr:nvSpPr>
      <xdr:spPr>
        <a:xfrm>
          <a:off x="1719795" y="566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87224</xdr:rowOff>
    </xdr:from>
    <xdr:to>
      <xdr:col>6</xdr:col>
      <xdr:colOff>38100</xdr:colOff>
      <xdr:row>35</xdr:row>
      <xdr:rowOff>17374</xdr:rowOff>
    </xdr:to>
    <xdr:sp macro="" textlink="">
      <xdr:nvSpPr>
        <xdr:cNvPr id="88" name="楕円 87"/>
        <xdr:cNvSpPr/>
      </xdr:nvSpPr>
      <xdr:spPr>
        <a:xfrm>
          <a:off x="1079500" y="59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33901</xdr:rowOff>
    </xdr:from>
    <xdr:ext cx="599010" cy="259045"/>
    <xdr:sp macro="" textlink="">
      <xdr:nvSpPr>
        <xdr:cNvPr id="89" name="テキスト ボックス 88"/>
        <xdr:cNvSpPr txBox="1"/>
      </xdr:nvSpPr>
      <xdr:spPr>
        <a:xfrm>
          <a:off x="830795" y="569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21729</xdr:rowOff>
    </xdr:from>
    <xdr:to>
      <xdr:col>24</xdr:col>
      <xdr:colOff>63500</xdr:colOff>
      <xdr:row>55</xdr:row>
      <xdr:rowOff>49906</xdr:rowOff>
    </xdr:to>
    <xdr:cxnSp macro="">
      <xdr:nvCxnSpPr>
        <xdr:cNvPr id="116" name="直線コネクタ 115"/>
        <xdr:cNvCxnSpPr/>
      </xdr:nvCxnSpPr>
      <xdr:spPr>
        <a:xfrm flipV="1">
          <a:off x="3797300" y="9451479"/>
          <a:ext cx="8382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20600</xdr:rowOff>
    </xdr:from>
    <xdr:to>
      <xdr:col>19</xdr:col>
      <xdr:colOff>177800</xdr:colOff>
      <xdr:row>55</xdr:row>
      <xdr:rowOff>49906</xdr:rowOff>
    </xdr:to>
    <xdr:cxnSp macro="">
      <xdr:nvCxnSpPr>
        <xdr:cNvPr id="119" name="直線コネクタ 118"/>
        <xdr:cNvCxnSpPr/>
      </xdr:nvCxnSpPr>
      <xdr:spPr>
        <a:xfrm>
          <a:off x="2908300" y="9450350"/>
          <a:ext cx="8890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20600</xdr:rowOff>
    </xdr:from>
    <xdr:to>
      <xdr:col>15</xdr:col>
      <xdr:colOff>50800</xdr:colOff>
      <xdr:row>55</xdr:row>
      <xdr:rowOff>64065</xdr:rowOff>
    </xdr:to>
    <xdr:cxnSp macro="">
      <xdr:nvCxnSpPr>
        <xdr:cNvPr id="122" name="直線コネクタ 121"/>
        <xdr:cNvCxnSpPr/>
      </xdr:nvCxnSpPr>
      <xdr:spPr>
        <a:xfrm flipV="1">
          <a:off x="2019300" y="9450350"/>
          <a:ext cx="889000" cy="4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64065</xdr:rowOff>
    </xdr:from>
    <xdr:to>
      <xdr:col>10</xdr:col>
      <xdr:colOff>114300</xdr:colOff>
      <xdr:row>55</xdr:row>
      <xdr:rowOff>148803</xdr:rowOff>
    </xdr:to>
    <xdr:cxnSp macro="">
      <xdr:nvCxnSpPr>
        <xdr:cNvPr id="125" name="直線コネクタ 124"/>
        <xdr:cNvCxnSpPr/>
      </xdr:nvCxnSpPr>
      <xdr:spPr>
        <a:xfrm flipV="1">
          <a:off x="1130300" y="9493815"/>
          <a:ext cx="889000" cy="8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142379</xdr:rowOff>
    </xdr:from>
    <xdr:to>
      <xdr:col>24</xdr:col>
      <xdr:colOff>114300</xdr:colOff>
      <xdr:row>55</xdr:row>
      <xdr:rowOff>72529</xdr:rowOff>
    </xdr:to>
    <xdr:sp macro="" textlink="">
      <xdr:nvSpPr>
        <xdr:cNvPr id="135" name="楕円 134"/>
        <xdr:cNvSpPr/>
      </xdr:nvSpPr>
      <xdr:spPr>
        <a:xfrm>
          <a:off x="4584700" y="94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165256</xdr:rowOff>
    </xdr:from>
    <xdr:ext cx="599010" cy="259045"/>
    <xdr:sp macro="" textlink="">
      <xdr:nvSpPr>
        <xdr:cNvPr id="136" name="物件費該当値テキスト"/>
        <xdr:cNvSpPr txBox="1"/>
      </xdr:nvSpPr>
      <xdr:spPr>
        <a:xfrm>
          <a:off x="4686300" y="925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170556</xdr:rowOff>
    </xdr:from>
    <xdr:to>
      <xdr:col>20</xdr:col>
      <xdr:colOff>38100</xdr:colOff>
      <xdr:row>55</xdr:row>
      <xdr:rowOff>100706</xdr:rowOff>
    </xdr:to>
    <xdr:sp macro="" textlink="">
      <xdr:nvSpPr>
        <xdr:cNvPr id="137" name="楕円 136"/>
        <xdr:cNvSpPr/>
      </xdr:nvSpPr>
      <xdr:spPr>
        <a:xfrm>
          <a:off x="3746500" y="942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117233</xdr:rowOff>
    </xdr:from>
    <xdr:ext cx="599010" cy="259045"/>
    <xdr:sp macro="" textlink="">
      <xdr:nvSpPr>
        <xdr:cNvPr id="138" name="テキスト ボックス 137"/>
        <xdr:cNvSpPr txBox="1"/>
      </xdr:nvSpPr>
      <xdr:spPr>
        <a:xfrm>
          <a:off x="3497795" y="920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141250</xdr:rowOff>
    </xdr:from>
    <xdr:to>
      <xdr:col>15</xdr:col>
      <xdr:colOff>101600</xdr:colOff>
      <xdr:row>55</xdr:row>
      <xdr:rowOff>71400</xdr:rowOff>
    </xdr:to>
    <xdr:sp macro="" textlink="">
      <xdr:nvSpPr>
        <xdr:cNvPr id="139" name="楕円 138"/>
        <xdr:cNvSpPr/>
      </xdr:nvSpPr>
      <xdr:spPr>
        <a:xfrm>
          <a:off x="2857500" y="93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87927</xdr:rowOff>
    </xdr:from>
    <xdr:ext cx="599010" cy="259045"/>
    <xdr:sp macro="" textlink="">
      <xdr:nvSpPr>
        <xdr:cNvPr id="140" name="テキスト ボックス 139"/>
        <xdr:cNvSpPr txBox="1"/>
      </xdr:nvSpPr>
      <xdr:spPr>
        <a:xfrm>
          <a:off x="2608795" y="91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13265</xdr:rowOff>
    </xdr:from>
    <xdr:to>
      <xdr:col>10</xdr:col>
      <xdr:colOff>165100</xdr:colOff>
      <xdr:row>55</xdr:row>
      <xdr:rowOff>114865</xdr:rowOff>
    </xdr:to>
    <xdr:sp macro="" textlink="">
      <xdr:nvSpPr>
        <xdr:cNvPr id="141" name="楕円 140"/>
        <xdr:cNvSpPr/>
      </xdr:nvSpPr>
      <xdr:spPr>
        <a:xfrm>
          <a:off x="1968500" y="94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131392</xdr:rowOff>
    </xdr:from>
    <xdr:ext cx="599010" cy="259045"/>
    <xdr:sp macro="" textlink="">
      <xdr:nvSpPr>
        <xdr:cNvPr id="142" name="テキスト ボックス 141"/>
        <xdr:cNvSpPr txBox="1"/>
      </xdr:nvSpPr>
      <xdr:spPr>
        <a:xfrm>
          <a:off x="1719795" y="921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98003</xdr:rowOff>
    </xdr:from>
    <xdr:to>
      <xdr:col>6</xdr:col>
      <xdr:colOff>38100</xdr:colOff>
      <xdr:row>56</xdr:row>
      <xdr:rowOff>28153</xdr:rowOff>
    </xdr:to>
    <xdr:sp macro="" textlink="">
      <xdr:nvSpPr>
        <xdr:cNvPr id="143" name="楕円 142"/>
        <xdr:cNvSpPr/>
      </xdr:nvSpPr>
      <xdr:spPr>
        <a:xfrm>
          <a:off x="1079500" y="952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19280</xdr:rowOff>
    </xdr:from>
    <xdr:ext cx="599010" cy="259045"/>
    <xdr:sp macro="" textlink="">
      <xdr:nvSpPr>
        <xdr:cNvPr id="144" name="テキスト ボックス 143"/>
        <xdr:cNvSpPr txBox="1"/>
      </xdr:nvSpPr>
      <xdr:spPr>
        <a:xfrm>
          <a:off x="830795" y="962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46927</xdr:rowOff>
    </xdr:from>
    <xdr:to>
      <xdr:col>24</xdr:col>
      <xdr:colOff>63500</xdr:colOff>
      <xdr:row>75</xdr:row>
      <xdr:rowOff>127127</xdr:rowOff>
    </xdr:to>
    <xdr:cxnSp macro="">
      <xdr:nvCxnSpPr>
        <xdr:cNvPr id="173" name="直線コネクタ 172"/>
        <xdr:cNvCxnSpPr/>
      </xdr:nvCxnSpPr>
      <xdr:spPr>
        <a:xfrm>
          <a:off x="3797300" y="12905677"/>
          <a:ext cx="8382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46927</xdr:rowOff>
    </xdr:from>
    <xdr:to>
      <xdr:col>19</xdr:col>
      <xdr:colOff>177800</xdr:colOff>
      <xdr:row>75</xdr:row>
      <xdr:rowOff>86893</xdr:rowOff>
    </xdr:to>
    <xdr:cxnSp macro="">
      <xdr:nvCxnSpPr>
        <xdr:cNvPr id="176" name="直線コネクタ 175"/>
        <xdr:cNvCxnSpPr/>
      </xdr:nvCxnSpPr>
      <xdr:spPr>
        <a:xfrm flipV="1">
          <a:off x="2908300" y="12905677"/>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60833</xdr:rowOff>
    </xdr:from>
    <xdr:to>
      <xdr:col>15</xdr:col>
      <xdr:colOff>50800</xdr:colOff>
      <xdr:row>75</xdr:row>
      <xdr:rowOff>86893</xdr:rowOff>
    </xdr:to>
    <xdr:cxnSp macro="">
      <xdr:nvCxnSpPr>
        <xdr:cNvPr id="179" name="直線コネクタ 178"/>
        <xdr:cNvCxnSpPr/>
      </xdr:nvCxnSpPr>
      <xdr:spPr>
        <a:xfrm>
          <a:off x="2019300" y="1291958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143184</xdr:rowOff>
    </xdr:from>
    <xdr:ext cx="534377" cy="259045"/>
    <xdr:sp macro="" textlink="">
      <xdr:nvSpPr>
        <xdr:cNvPr id="181" name="テキスト ボックス 180"/>
        <xdr:cNvSpPr txBox="1"/>
      </xdr:nvSpPr>
      <xdr:spPr>
        <a:xfrm>
          <a:off x="2641111" y="13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60833</xdr:rowOff>
    </xdr:from>
    <xdr:to>
      <xdr:col>10</xdr:col>
      <xdr:colOff>114300</xdr:colOff>
      <xdr:row>75</xdr:row>
      <xdr:rowOff>92761</xdr:rowOff>
    </xdr:to>
    <xdr:cxnSp macro="">
      <xdr:nvCxnSpPr>
        <xdr:cNvPr id="182" name="直線コネクタ 181"/>
        <xdr:cNvCxnSpPr/>
      </xdr:nvCxnSpPr>
      <xdr:spPr>
        <a:xfrm flipV="1">
          <a:off x="1130300" y="12919583"/>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37837</xdr:rowOff>
    </xdr:from>
    <xdr:ext cx="534377" cy="259045"/>
    <xdr:sp macro="" textlink="">
      <xdr:nvSpPr>
        <xdr:cNvPr id="184" name="テキスト ボックス 183"/>
        <xdr:cNvSpPr txBox="1"/>
      </xdr:nvSpPr>
      <xdr:spPr>
        <a:xfrm>
          <a:off x="1752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128333</xdr:rowOff>
    </xdr:from>
    <xdr:to>
      <xdr:col>6</xdr:col>
      <xdr:colOff>38100</xdr:colOff>
      <xdr:row>76</xdr:row>
      <xdr:rowOff>58483</xdr:rowOff>
    </xdr:to>
    <xdr:sp macro="" textlink="">
      <xdr:nvSpPr>
        <xdr:cNvPr id="185" name="フローチャート: 判断 184"/>
        <xdr:cNvSpPr/>
      </xdr:nvSpPr>
      <xdr:spPr>
        <a:xfrm>
          <a:off x="10795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49610</xdr:rowOff>
    </xdr:from>
    <xdr:ext cx="534377" cy="259045"/>
    <xdr:sp macro="" textlink="">
      <xdr:nvSpPr>
        <xdr:cNvPr id="186" name="テキスト ボックス 185"/>
        <xdr:cNvSpPr txBox="1"/>
      </xdr:nvSpPr>
      <xdr:spPr>
        <a:xfrm>
          <a:off x="863111" y="13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76327</xdr:rowOff>
    </xdr:from>
    <xdr:to>
      <xdr:col>24</xdr:col>
      <xdr:colOff>114300</xdr:colOff>
      <xdr:row>76</xdr:row>
      <xdr:rowOff>6477</xdr:rowOff>
    </xdr:to>
    <xdr:sp macro="" textlink="">
      <xdr:nvSpPr>
        <xdr:cNvPr id="192" name="楕円 191"/>
        <xdr:cNvSpPr/>
      </xdr:nvSpPr>
      <xdr:spPr>
        <a:xfrm>
          <a:off x="4584700" y="129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99204</xdr:rowOff>
    </xdr:from>
    <xdr:ext cx="534377" cy="259045"/>
    <xdr:sp macro="" textlink="">
      <xdr:nvSpPr>
        <xdr:cNvPr id="193" name="維持補修費該当値テキスト"/>
        <xdr:cNvSpPr txBox="1"/>
      </xdr:nvSpPr>
      <xdr:spPr>
        <a:xfrm>
          <a:off x="4686300" y="127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167577</xdr:rowOff>
    </xdr:from>
    <xdr:to>
      <xdr:col>20</xdr:col>
      <xdr:colOff>38100</xdr:colOff>
      <xdr:row>75</xdr:row>
      <xdr:rowOff>97727</xdr:rowOff>
    </xdr:to>
    <xdr:sp macro="" textlink="">
      <xdr:nvSpPr>
        <xdr:cNvPr id="194" name="楕円 193"/>
        <xdr:cNvSpPr/>
      </xdr:nvSpPr>
      <xdr:spPr>
        <a:xfrm>
          <a:off x="3746500" y="128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114254</xdr:rowOff>
    </xdr:from>
    <xdr:ext cx="534377" cy="259045"/>
    <xdr:sp macro="" textlink="">
      <xdr:nvSpPr>
        <xdr:cNvPr id="195" name="テキスト ボックス 194"/>
        <xdr:cNvSpPr txBox="1"/>
      </xdr:nvSpPr>
      <xdr:spPr>
        <a:xfrm>
          <a:off x="3530111" y="126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36093</xdr:rowOff>
    </xdr:from>
    <xdr:to>
      <xdr:col>15</xdr:col>
      <xdr:colOff>101600</xdr:colOff>
      <xdr:row>75</xdr:row>
      <xdr:rowOff>137693</xdr:rowOff>
    </xdr:to>
    <xdr:sp macro="" textlink="">
      <xdr:nvSpPr>
        <xdr:cNvPr id="196" name="楕円 195"/>
        <xdr:cNvSpPr/>
      </xdr:nvSpPr>
      <xdr:spPr>
        <a:xfrm>
          <a:off x="2857500" y="128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154220</xdr:rowOff>
    </xdr:from>
    <xdr:ext cx="534377" cy="259045"/>
    <xdr:sp macro="" textlink="">
      <xdr:nvSpPr>
        <xdr:cNvPr id="197" name="テキスト ボックス 196"/>
        <xdr:cNvSpPr txBox="1"/>
      </xdr:nvSpPr>
      <xdr:spPr>
        <a:xfrm>
          <a:off x="2641111" y="126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10033</xdr:rowOff>
    </xdr:from>
    <xdr:to>
      <xdr:col>10</xdr:col>
      <xdr:colOff>165100</xdr:colOff>
      <xdr:row>75</xdr:row>
      <xdr:rowOff>111633</xdr:rowOff>
    </xdr:to>
    <xdr:sp macro="" textlink="">
      <xdr:nvSpPr>
        <xdr:cNvPr id="198" name="楕円 197"/>
        <xdr:cNvSpPr/>
      </xdr:nvSpPr>
      <xdr:spPr>
        <a:xfrm>
          <a:off x="1968500" y="128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128160</xdr:rowOff>
    </xdr:from>
    <xdr:ext cx="534377" cy="259045"/>
    <xdr:sp macro="" textlink="">
      <xdr:nvSpPr>
        <xdr:cNvPr id="199" name="テキスト ボックス 198"/>
        <xdr:cNvSpPr txBox="1"/>
      </xdr:nvSpPr>
      <xdr:spPr>
        <a:xfrm>
          <a:off x="1752111" y="126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41961</xdr:rowOff>
    </xdr:from>
    <xdr:to>
      <xdr:col>6</xdr:col>
      <xdr:colOff>38100</xdr:colOff>
      <xdr:row>75</xdr:row>
      <xdr:rowOff>143561</xdr:rowOff>
    </xdr:to>
    <xdr:sp macro="" textlink="">
      <xdr:nvSpPr>
        <xdr:cNvPr id="200" name="楕円 199"/>
        <xdr:cNvSpPr/>
      </xdr:nvSpPr>
      <xdr:spPr>
        <a:xfrm>
          <a:off x="1079500" y="129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160088</xdr:rowOff>
    </xdr:from>
    <xdr:ext cx="534377" cy="259045"/>
    <xdr:sp macro="" textlink="">
      <xdr:nvSpPr>
        <xdr:cNvPr id="201" name="テキスト ボックス 200"/>
        <xdr:cNvSpPr txBox="1"/>
      </xdr:nvSpPr>
      <xdr:spPr>
        <a:xfrm>
          <a:off x="863111" y="1267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99061</xdr:rowOff>
    </xdr:from>
    <xdr:to>
      <xdr:col>24</xdr:col>
      <xdr:colOff>63500</xdr:colOff>
      <xdr:row>95</xdr:row>
      <xdr:rowOff>113285</xdr:rowOff>
    </xdr:to>
    <xdr:cxnSp macro="">
      <xdr:nvCxnSpPr>
        <xdr:cNvPr id="231" name="直線コネクタ 230"/>
        <xdr:cNvCxnSpPr/>
      </xdr:nvCxnSpPr>
      <xdr:spPr>
        <a:xfrm flipV="1">
          <a:off x="3797300" y="16386811"/>
          <a:ext cx="8382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106350</xdr:rowOff>
    </xdr:from>
    <xdr:to>
      <xdr:col>19</xdr:col>
      <xdr:colOff>177800</xdr:colOff>
      <xdr:row>95</xdr:row>
      <xdr:rowOff>113285</xdr:rowOff>
    </xdr:to>
    <xdr:cxnSp macro="">
      <xdr:nvCxnSpPr>
        <xdr:cNvPr id="234" name="直線コネクタ 233"/>
        <xdr:cNvCxnSpPr/>
      </xdr:nvCxnSpPr>
      <xdr:spPr>
        <a:xfrm>
          <a:off x="2908300" y="16394100"/>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106350</xdr:rowOff>
    </xdr:from>
    <xdr:to>
      <xdr:col>15</xdr:col>
      <xdr:colOff>50800</xdr:colOff>
      <xdr:row>96</xdr:row>
      <xdr:rowOff>51460</xdr:rowOff>
    </xdr:to>
    <xdr:cxnSp macro="">
      <xdr:nvCxnSpPr>
        <xdr:cNvPr id="237" name="直線コネクタ 236"/>
        <xdr:cNvCxnSpPr/>
      </xdr:nvCxnSpPr>
      <xdr:spPr>
        <a:xfrm flipV="1">
          <a:off x="2019300" y="16394100"/>
          <a:ext cx="889000" cy="1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51460</xdr:rowOff>
    </xdr:from>
    <xdr:to>
      <xdr:col>10</xdr:col>
      <xdr:colOff>114300</xdr:colOff>
      <xdr:row>96</xdr:row>
      <xdr:rowOff>82855</xdr:rowOff>
    </xdr:to>
    <xdr:cxnSp macro="">
      <xdr:nvCxnSpPr>
        <xdr:cNvPr id="240" name="直線コネクタ 239"/>
        <xdr:cNvCxnSpPr/>
      </xdr:nvCxnSpPr>
      <xdr:spPr>
        <a:xfrm flipV="1">
          <a:off x="1130300" y="16510660"/>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64212</xdr:rowOff>
    </xdr:from>
    <xdr:to>
      <xdr:col>6</xdr:col>
      <xdr:colOff>38100</xdr:colOff>
      <xdr:row>96</xdr:row>
      <xdr:rowOff>165812</xdr:rowOff>
    </xdr:to>
    <xdr:sp macro="" textlink="">
      <xdr:nvSpPr>
        <xdr:cNvPr id="243" name="フローチャート: 判断 242"/>
        <xdr:cNvSpPr/>
      </xdr:nvSpPr>
      <xdr:spPr>
        <a:xfrm>
          <a:off x="1079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156939</xdr:rowOff>
    </xdr:from>
    <xdr:ext cx="534377" cy="259045"/>
    <xdr:sp macro="" textlink="">
      <xdr:nvSpPr>
        <xdr:cNvPr id="244" name="テキスト ボックス 243"/>
        <xdr:cNvSpPr txBox="1"/>
      </xdr:nvSpPr>
      <xdr:spPr>
        <a:xfrm>
          <a:off x="863111" y="166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48261</xdr:rowOff>
    </xdr:from>
    <xdr:to>
      <xdr:col>24</xdr:col>
      <xdr:colOff>114300</xdr:colOff>
      <xdr:row>95</xdr:row>
      <xdr:rowOff>149861</xdr:rowOff>
    </xdr:to>
    <xdr:sp macro="" textlink="">
      <xdr:nvSpPr>
        <xdr:cNvPr id="250" name="楕円 249"/>
        <xdr:cNvSpPr/>
      </xdr:nvSpPr>
      <xdr:spPr>
        <a:xfrm>
          <a:off x="4584700" y="163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71138</xdr:rowOff>
    </xdr:from>
    <xdr:ext cx="534377" cy="259045"/>
    <xdr:sp macro="" textlink="">
      <xdr:nvSpPr>
        <xdr:cNvPr id="251" name="扶助費該当値テキスト"/>
        <xdr:cNvSpPr txBox="1"/>
      </xdr:nvSpPr>
      <xdr:spPr>
        <a:xfrm>
          <a:off x="4686300" y="161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62485</xdr:rowOff>
    </xdr:from>
    <xdr:to>
      <xdr:col>20</xdr:col>
      <xdr:colOff>38100</xdr:colOff>
      <xdr:row>95</xdr:row>
      <xdr:rowOff>164085</xdr:rowOff>
    </xdr:to>
    <xdr:sp macro="" textlink="">
      <xdr:nvSpPr>
        <xdr:cNvPr id="252" name="楕円 251"/>
        <xdr:cNvSpPr/>
      </xdr:nvSpPr>
      <xdr:spPr>
        <a:xfrm>
          <a:off x="3746500" y="1635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9162</xdr:rowOff>
    </xdr:from>
    <xdr:ext cx="534377" cy="259045"/>
    <xdr:sp macro="" textlink="">
      <xdr:nvSpPr>
        <xdr:cNvPr id="253" name="テキスト ボックス 252"/>
        <xdr:cNvSpPr txBox="1"/>
      </xdr:nvSpPr>
      <xdr:spPr>
        <a:xfrm>
          <a:off x="3530111" y="161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55550</xdr:rowOff>
    </xdr:from>
    <xdr:to>
      <xdr:col>15</xdr:col>
      <xdr:colOff>101600</xdr:colOff>
      <xdr:row>95</xdr:row>
      <xdr:rowOff>157150</xdr:rowOff>
    </xdr:to>
    <xdr:sp macro="" textlink="">
      <xdr:nvSpPr>
        <xdr:cNvPr id="254" name="楕円 253"/>
        <xdr:cNvSpPr/>
      </xdr:nvSpPr>
      <xdr:spPr>
        <a:xfrm>
          <a:off x="2857500" y="163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2227</xdr:rowOff>
    </xdr:from>
    <xdr:ext cx="534377" cy="259045"/>
    <xdr:sp macro="" textlink="">
      <xdr:nvSpPr>
        <xdr:cNvPr id="255" name="テキスト ボックス 254"/>
        <xdr:cNvSpPr txBox="1"/>
      </xdr:nvSpPr>
      <xdr:spPr>
        <a:xfrm>
          <a:off x="2641111" y="1611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660</xdr:rowOff>
    </xdr:from>
    <xdr:to>
      <xdr:col>10</xdr:col>
      <xdr:colOff>165100</xdr:colOff>
      <xdr:row>96</xdr:row>
      <xdr:rowOff>102260</xdr:rowOff>
    </xdr:to>
    <xdr:sp macro="" textlink="">
      <xdr:nvSpPr>
        <xdr:cNvPr id="256" name="楕円 255"/>
        <xdr:cNvSpPr/>
      </xdr:nvSpPr>
      <xdr:spPr>
        <a:xfrm>
          <a:off x="1968500" y="164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118787</xdr:rowOff>
    </xdr:from>
    <xdr:ext cx="534377" cy="259045"/>
    <xdr:sp macro="" textlink="">
      <xdr:nvSpPr>
        <xdr:cNvPr id="257" name="テキスト ボックス 256"/>
        <xdr:cNvSpPr txBox="1"/>
      </xdr:nvSpPr>
      <xdr:spPr>
        <a:xfrm>
          <a:off x="1752111" y="1623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32055</xdr:rowOff>
    </xdr:from>
    <xdr:to>
      <xdr:col>6</xdr:col>
      <xdr:colOff>38100</xdr:colOff>
      <xdr:row>96</xdr:row>
      <xdr:rowOff>133655</xdr:rowOff>
    </xdr:to>
    <xdr:sp macro="" textlink="">
      <xdr:nvSpPr>
        <xdr:cNvPr id="258" name="楕円 257"/>
        <xdr:cNvSpPr/>
      </xdr:nvSpPr>
      <xdr:spPr>
        <a:xfrm>
          <a:off x="1079500" y="164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150182</xdr:rowOff>
    </xdr:from>
    <xdr:ext cx="534377" cy="259045"/>
    <xdr:sp macro="" textlink="">
      <xdr:nvSpPr>
        <xdr:cNvPr id="259" name="テキスト ボックス 258"/>
        <xdr:cNvSpPr txBox="1"/>
      </xdr:nvSpPr>
      <xdr:spPr>
        <a:xfrm>
          <a:off x="863111" y="1626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65572</xdr:rowOff>
    </xdr:from>
    <xdr:to>
      <xdr:col>55</xdr:col>
      <xdr:colOff>0</xdr:colOff>
      <xdr:row>37</xdr:row>
      <xdr:rowOff>81407</xdr:rowOff>
    </xdr:to>
    <xdr:cxnSp macro="">
      <xdr:nvCxnSpPr>
        <xdr:cNvPr id="290" name="直線コネクタ 289"/>
        <xdr:cNvCxnSpPr/>
      </xdr:nvCxnSpPr>
      <xdr:spPr>
        <a:xfrm>
          <a:off x="9639300" y="6409222"/>
          <a:ext cx="838200" cy="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65572</xdr:rowOff>
    </xdr:from>
    <xdr:to>
      <xdr:col>50</xdr:col>
      <xdr:colOff>114300</xdr:colOff>
      <xdr:row>37</xdr:row>
      <xdr:rowOff>137678</xdr:rowOff>
    </xdr:to>
    <xdr:cxnSp macro="">
      <xdr:nvCxnSpPr>
        <xdr:cNvPr id="293" name="直線コネクタ 292"/>
        <xdr:cNvCxnSpPr/>
      </xdr:nvCxnSpPr>
      <xdr:spPr>
        <a:xfrm flipV="1">
          <a:off x="8750300" y="6409222"/>
          <a:ext cx="889000" cy="7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137678</xdr:rowOff>
    </xdr:from>
    <xdr:to>
      <xdr:col>45</xdr:col>
      <xdr:colOff>177800</xdr:colOff>
      <xdr:row>37</xdr:row>
      <xdr:rowOff>143566</xdr:rowOff>
    </xdr:to>
    <xdr:cxnSp macro="">
      <xdr:nvCxnSpPr>
        <xdr:cNvPr id="296" name="直線コネクタ 295"/>
        <xdr:cNvCxnSpPr/>
      </xdr:nvCxnSpPr>
      <xdr:spPr>
        <a:xfrm flipV="1">
          <a:off x="7861300" y="6481328"/>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143566</xdr:rowOff>
    </xdr:from>
    <xdr:to>
      <xdr:col>41</xdr:col>
      <xdr:colOff>50800</xdr:colOff>
      <xdr:row>38</xdr:row>
      <xdr:rowOff>1257</xdr:rowOff>
    </xdr:to>
    <xdr:cxnSp macro="">
      <xdr:nvCxnSpPr>
        <xdr:cNvPr id="299" name="直線コネクタ 298"/>
        <xdr:cNvCxnSpPr/>
      </xdr:nvCxnSpPr>
      <xdr:spPr>
        <a:xfrm flipV="1">
          <a:off x="6972300" y="6487216"/>
          <a:ext cx="8890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117080</xdr:rowOff>
    </xdr:from>
    <xdr:to>
      <xdr:col>36</xdr:col>
      <xdr:colOff>165100</xdr:colOff>
      <xdr:row>37</xdr:row>
      <xdr:rowOff>47230</xdr:rowOff>
    </xdr:to>
    <xdr:sp macro="" textlink="">
      <xdr:nvSpPr>
        <xdr:cNvPr id="302" name="フローチャート: 判断 301"/>
        <xdr:cNvSpPr/>
      </xdr:nvSpPr>
      <xdr:spPr>
        <a:xfrm>
          <a:off x="69215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63757</xdr:rowOff>
    </xdr:from>
    <xdr:ext cx="599010" cy="259045"/>
    <xdr:sp macro="" textlink="">
      <xdr:nvSpPr>
        <xdr:cNvPr id="303" name="テキスト ボックス 302"/>
        <xdr:cNvSpPr txBox="1"/>
      </xdr:nvSpPr>
      <xdr:spPr>
        <a:xfrm>
          <a:off x="6672795" y="606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30607</xdr:rowOff>
    </xdr:from>
    <xdr:to>
      <xdr:col>55</xdr:col>
      <xdr:colOff>50800</xdr:colOff>
      <xdr:row>37</xdr:row>
      <xdr:rowOff>132207</xdr:rowOff>
    </xdr:to>
    <xdr:sp macro="" textlink="">
      <xdr:nvSpPr>
        <xdr:cNvPr id="309" name="楕円 308"/>
        <xdr:cNvSpPr/>
      </xdr:nvSpPr>
      <xdr:spPr>
        <a:xfrm>
          <a:off x="104267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53484</xdr:rowOff>
    </xdr:from>
    <xdr:ext cx="599010" cy="259045"/>
    <xdr:sp macro="" textlink="">
      <xdr:nvSpPr>
        <xdr:cNvPr id="310" name="補助費等該当値テキスト"/>
        <xdr:cNvSpPr txBox="1"/>
      </xdr:nvSpPr>
      <xdr:spPr>
        <a:xfrm>
          <a:off x="10528300" y="622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14772</xdr:rowOff>
    </xdr:from>
    <xdr:to>
      <xdr:col>50</xdr:col>
      <xdr:colOff>165100</xdr:colOff>
      <xdr:row>37</xdr:row>
      <xdr:rowOff>116372</xdr:rowOff>
    </xdr:to>
    <xdr:sp macro="" textlink="">
      <xdr:nvSpPr>
        <xdr:cNvPr id="311" name="楕円 310"/>
        <xdr:cNvSpPr/>
      </xdr:nvSpPr>
      <xdr:spPr>
        <a:xfrm>
          <a:off x="9588500" y="63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132899</xdr:rowOff>
    </xdr:from>
    <xdr:ext cx="599010" cy="259045"/>
    <xdr:sp macro="" textlink="">
      <xdr:nvSpPr>
        <xdr:cNvPr id="312" name="テキスト ボックス 311"/>
        <xdr:cNvSpPr txBox="1"/>
      </xdr:nvSpPr>
      <xdr:spPr>
        <a:xfrm>
          <a:off x="9339795" y="613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86878</xdr:rowOff>
    </xdr:from>
    <xdr:to>
      <xdr:col>46</xdr:col>
      <xdr:colOff>38100</xdr:colOff>
      <xdr:row>38</xdr:row>
      <xdr:rowOff>17028</xdr:rowOff>
    </xdr:to>
    <xdr:sp macro="" textlink="">
      <xdr:nvSpPr>
        <xdr:cNvPr id="313" name="楕円 312"/>
        <xdr:cNvSpPr/>
      </xdr:nvSpPr>
      <xdr:spPr>
        <a:xfrm>
          <a:off x="8699500" y="64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8155</xdr:rowOff>
    </xdr:from>
    <xdr:ext cx="534377" cy="259045"/>
    <xdr:sp macro="" textlink="">
      <xdr:nvSpPr>
        <xdr:cNvPr id="314" name="テキスト ボックス 313"/>
        <xdr:cNvSpPr txBox="1"/>
      </xdr:nvSpPr>
      <xdr:spPr>
        <a:xfrm>
          <a:off x="8483111" y="652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92766</xdr:rowOff>
    </xdr:from>
    <xdr:to>
      <xdr:col>41</xdr:col>
      <xdr:colOff>101600</xdr:colOff>
      <xdr:row>38</xdr:row>
      <xdr:rowOff>22916</xdr:rowOff>
    </xdr:to>
    <xdr:sp macro="" textlink="">
      <xdr:nvSpPr>
        <xdr:cNvPr id="315" name="楕円 314"/>
        <xdr:cNvSpPr/>
      </xdr:nvSpPr>
      <xdr:spPr>
        <a:xfrm>
          <a:off x="7810500" y="64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14043</xdr:rowOff>
    </xdr:from>
    <xdr:ext cx="534377" cy="259045"/>
    <xdr:sp macro="" textlink="">
      <xdr:nvSpPr>
        <xdr:cNvPr id="316" name="テキスト ボックス 315"/>
        <xdr:cNvSpPr txBox="1"/>
      </xdr:nvSpPr>
      <xdr:spPr>
        <a:xfrm>
          <a:off x="7594111" y="65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121907</xdr:rowOff>
    </xdr:from>
    <xdr:to>
      <xdr:col>36</xdr:col>
      <xdr:colOff>165100</xdr:colOff>
      <xdr:row>38</xdr:row>
      <xdr:rowOff>52057</xdr:rowOff>
    </xdr:to>
    <xdr:sp macro="" textlink="">
      <xdr:nvSpPr>
        <xdr:cNvPr id="317" name="楕円 316"/>
        <xdr:cNvSpPr/>
      </xdr:nvSpPr>
      <xdr:spPr>
        <a:xfrm>
          <a:off x="6921500" y="64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43184</xdr:rowOff>
    </xdr:from>
    <xdr:ext cx="534377" cy="259045"/>
    <xdr:sp macro="" textlink="">
      <xdr:nvSpPr>
        <xdr:cNvPr id="318" name="テキスト ボックス 317"/>
        <xdr:cNvSpPr txBox="1"/>
      </xdr:nvSpPr>
      <xdr:spPr>
        <a:xfrm>
          <a:off x="6705111" y="655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106841</xdr:rowOff>
    </xdr:from>
    <xdr:to>
      <xdr:col>55</xdr:col>
      <xdr:colOff>0</xdr:colOff>
      <xdr:row>58</xdr:row>
      <xdr:rowOff>107986</xdr:rowOff>
    </xdr:to>
    <xdr:cxnSp macro="">
      <xdr:nvCxnSpPr>
        <xdr:cNvPr id="345" name="直線コネクタ 344"/>
        <xdr:cNvCxnSpPr/>
      </xdr:nvCxnSpPr>
      <xdr:spPr>
        <a:xfrm>
          <a:off x="9639300" y="10050941"/>
          <a:ext cx="8382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63585</xdr:rowOff>
    </xdr:from>
    <xdr:to>
      <xdr:col>50</xdr:col>
      <xdr:colOff>114300</xdr:colOff>
      <xdr:row>58</xdr:row>
      <xdr:rowOff>106841</xdr:rowOff>
    </xdr:to>
    <xdr:cxnSp macro="">
      <xdr:nvCxnSpPr>
        <xdr:cNvPr id="348" name="直線コネクタ 347"/>
        <xdr:cNvCxnSpPr/>
      </xdr:nvCxnSpPr>
      <xdr:spPr>
        <a:xfrm>
          <a:off x="8750300" y="10007685"/>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63585</xdr:rowOff>
    </xdr:from>
    <xdr:to>
      <xdr:col>45</xdr:col>
      <xdr:colOff>177800</xdr:colOff>
      <xdr:row>58</xdr:row>
      <xdr:rowOff>78266</xdr:rowOff>
    </xdr:to>
    <xdr:cxnSp macro="">
      <xdr:nvCxnSpPr>
        <xdr:cNvPr id="351" name="直線コネクタ 350"/>
        <xdr:cNvCxnSpPr/>
      </xdr:nvCxnSpPr>
      <xdr:spPr>
        <a:xfrm flipV="1">
          <a:off x="7861300" y="10007685"/>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64846</xdr:rowOff>
    </xdr:from>
    <xdr:to>
      <xdr:col>41</xdr:col>
      <xdr:colOff>50800</xdr:colOff>
      <xdr:row>58</xdr:row>
      <xdr:rowOff>78266</xdr:rowOff>
    </xdr:to>
    <xdr:cxnSp macro="">
      <xdr:nvCxnSpPr>
        <xdr:cNvPr id="354" name="直線コネクタ 353"/>
        <xdr:cNvCxnSpPr/>
      </xdr:nvCxnSpPr>
      <xdr:spPr>
        <a:xfrm>
          <a:off x="6972300" y="10008946"/>
          <a:ext cx="889000" cy="1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14746</xdr:rowOff>
    </xdr:from>
    <xdr:to>
      <xdr:col>36</xdr:col>
      <xdr:colOff>165100</xdr:colOff>
      <xdr:row>58</xdr:row>
      <xdr:rowOff>116346</xdr:rowOff>
    </xdr:to>
    <xdr:sp macro="" textlink="">
      <xdr:nvSpPr>
        <xdr:cNvPr id="357" name="フローチャート: 判断 356"/>
        <xdr:cNvSpPr/>
      </xdr:nvSpPr>
      <xdr:spPr>
        <a:xfrm>
          <a:off x="6921500" y="9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107473</xdr:rowOff>
    </xdr:from>
    <xdr:ext cx="599010" cy="259045"/>
    <xdr:sp macro="" textlink="">
      <xdr:nvSpPr>
        <xdr:cNvPr id="358" name="テキスト ボックス 357"/>
        <xdr:cNvSpPr txBox="1"/>
      </xdr:nvSpPr>
      <xdr:spPr>
        <a:xfrm>
          <a:off x="6672795" y="1005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57186</xdr:rowOff>
    </xdr:from>
    <xdr:to>
      <xdr:col>55</xdr:col>
      <xdr:colOff>50800</xdr:colOff>
      <xdr:row>58</xdr:row>
      <xdr:rowOff>158786</xdr:rowOff>
    </xdr:to>
    <xdr:sp macro="" textlink="">
      <xdr:nvSpPr>
        <xdr:cNvPr id="364" name="楕円 363"/>
        <xdr:cNvSpPr/>
      </xdr:nvSpPr>
      <xdr:spPr>
        <a:xfrm>
          <a:off x="10426700" y="100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56041</xdr:rowOff>
    </xdr:from>
    <xdr:to>
      <xdr:col>50</xdr:col>
      <xdr:colOff>165100</xdr:colOff>
      <xdr:row>58</xdr:row>
      <xdr:rowOff>157641</xdr:rowOff>
    </xdr:to>
    <xdr:sp macro="" textlink="">
      <xdr:nvSpPr>
        <xdr:cNvPr id="366" name="楕円 365"/>
        <xdr:cNvSpPr/>
      </xdr:nvSpPr>
      <xdr:spPr>
        <a:xfrm>
          <a:off x="9588500" y="100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148768</xdr:rowOff>
    </xdr:from>
    <xdr:ext cx="534377" cy="259045"/>
    <xdr:sp macro="" textlink="">
      <xdr:nvSpPr>
        <xdr:cNvPr id="367" name="テキスト ボックス 366"/>
        <xdr:cNvSpPr txBox="1"/>
      </xdr:nvSpPr>
      <xdr:spPr>
        <a:xfrm>
          <a:off x="9372111" y="100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12785</xdr:rowOff>
    </xdr:from>
    <xdr:to>
      <xdr:col>46</xdr:col>
      <xdr:colOff>38100</xdr:colOff>
      <xdr:row>58</xdr:row>
      <xdr:rowOff>114385</xdr:rowOff>
    </xdr:to>
    <xdr:sp macro="" textlink="">
      <xdr:nvSpPr>
        <xdr:cNvPr id="368" name="楕円 367"/>
        <xdr:cNvSpPr/>
      </xdr:nvSpPr>
      <xdr:spPr>
        <a:xfrm>
          <a:off x="8699500" y="99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130912</xdr:rowOff>
    </xdr:from>
    <xdr:ext cx="599010" cy="259045"/>
    <xdr:sp macro="" textlink="">
      <xdr:nvSpPr>
        <xdr:cNvPr id="369" name="テキスト ボックス 368"/>
        <xdr:cNvSpPr txBox="1"/>
      </xdr:nvSpPr>
      <xdr:spPr>
        <a:xfrm>
          <a:off x="8450795" y="973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27466</xdr:rowOff>
    </xdr:from>
    <xdr:to>
      <xdr:col>41</xdr:col>
      <xdr:colOff>101600</xdr:colOff>
      <xdr:row>58</xdr:row>
      <xdr:rowOff>129066</xdr:rowOff>
    </xdr:to>
    <xdr:sp macro="" textlink="">
      <xdr:nvSpPr>
        <xdr:cNvPr id="370" name="楕円 369"/>
        <xdr:cNvSpPr/>
      </xdr:nvSpPr>
      <xdr:spPr>
        <a:xfrm>
          <a:off x="7810500" y="99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120193</xdr:rowOff>
    </xdr:from>
    <xdr:ext cx="599010" cy="259045"/>
    <xdr:sp macro="" textlink="">
      <xdr:nvSpPr>
        <xdr:cNvPr id="371" name="テキスト ボックス 370"/>
        <xdr:cNvSpPr txBox="1"/>
      </xdr:nvSpPr>
      <xdr:spPr>
        <a:xfrm>
          <a:off x="7561795" y="1006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14046</xdr:rowOff>
    </xdr:from>
    <xdr:to>
      <xdr:col>36</xdr:col>
      <xdr:colOff>165100</xdr:colOff>
      <xdr:row>58</xdr:row>
      <xdr:rowOff>115646</xdr:rowOff>
    </xdr:to>
    <xdr:sp macro="" textlink="">
      <xdr:nvSpPr>
        <xdr:cNvPr id="372" name="楕円 371"/>
        <xdr:cNvSpPr/>
      </xdr:nvSpPr>
      <xdr:spPr>
        <a:xfrm>
          <a:off x="6921500" y="99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132173</xdr:rowOff>
    </xdr:from>
    <xdr:ext cx="599010" cy="259045"/>
    <xdr:sp macro="" textlink="">
      <xdr:nvSpPr>
        <xdr:cNvPr id="373" name="テキスト ボックス 372"/>
        <xdr:cNvSpPr txBox="1"/>
      </xdr:nvSpPr>
      <xdr:spPr>
        <a:xfrm>
          <a:off x="6672795" y="973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126118</xdr:rowOff>
    </xdr:from>
    <xdr:to>
      <xdr:col>55</xdr:col>
      <xdr:colOff>0</xdr:colOff>
      <xdr:row>79</xdr:row>
      <xdr:rowOff>6615</xdr:rowOff>
    </xdr:to>
    <xdr:cxnSp macro="">
      <xdr:nvCxnSpPr>
        <xdr:cNvPr id="402" name="直線コネクタ 401"/>
        <xdr:cNvCxnSpPr/>
      </xdr:nvCxnSpPr>
      <xdr:spPr>
        <a:xfrm flipV="1">
          <a:off x="9639300" y="13499218"/>
          <a:ext cx="8382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103071</xdr:rowOff>
    </xdr:from>
    <xdr:to>
      <xdr:col>50</xdr:col>
      <xdr:colOff>114300</xdr:colOff>
      <xdr:row>79</xdr:row>
      <xdr:rowOff>6615</xdr:rowOff>
    </xdr:to>
    <xdr:cxnSp macro="">
      <xdr:nvCxnSpPr>
        <xdr:cNvPr id="405" name="直線コネクタ 404"/>
        <xdr:cNvCxnSpPr/>
      </xdr:nvCxnSpPr>
      <xdr:spPr>
        <a:xfrm>
          <a:off x="8750300" y="13304721"/>
          <a:ext cx="889000" cy="24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103071</xdr:rowOff>
    </xdr:from>
    <xdr:to>
      <xdr:col>45</xdr:col>
      <xdr:colOff>177800</xdr:colOff>
      <xdr:row>78</xdr:row>
      <xdr:rowOff>29549</xdr:rowOff>
    </xdr:to>
    <xdr:cxnSp macro="">
      <xdr:nvCxnSpPr>
        <xdr:cNvPr id="408" name="直線コネクタ 407"/>
        <xdr:cNvCxnSpPr/>
      </xdr:nvCxnSpPr>
      <xdr:spPr>
        <a:xfrm flipV="1">
          <a:off x="7861300" y="13304721"/>
          <a:ext cx="889000" cy="9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29549</xdr:rowOff>
    </xdr:from>
    <xdr:to>
      <xdr:col>41</xdr:col>
      <xdr:colOff>50800</xdr:colOff>
      <xdr:row>78</xdr:row>
      <xdr:rowOff>59663</xdr:rowOff>
    </xdr:to>
    <xdr:cxnSp macro="">
      <xdr:nvCxnSpPr>
        <xdr:cNvPr id="411" name="直線コネクタ 410"/>
        <xdr:cNvCxnSpPr/>
      </xdr:nvCxnSpPr>
      <xdr:spPr>
        <a:xfrm flipV="1">
          <a:off x="6972300" y="13402649"/>
          <a:ext cx="889000" cy="3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30615</xdr:rowOff>
    </xdr:from>
    <xdr:to>
      <xdr:col>36</xdr:col>
      <xdr:colOff>165100</xdr:colOff>
      <xdr:row>78</xdr:row>
      <xdr:rowOff>132215</xdr:rowOff>
    </xdr:to>
    <xdr:sp macro="" textlink="">
      <xdr:nvSpPr>
        <xdr:cNvPr id="414" name="フローチャート: 判断 413"/>
        <xdr:cNvSpPr/>
      </xdr:nvSpPr>
      <xdr:spPr>
        <a:xfrm>
          <a:off x="6921500" y="134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123342</xdr:rowOff>
    </xdr:from>
    <xdr:ext cx="534377" cy="259045"/>
    <xdr:sp macro="" textlink="">
      <xdr:nvSpPr>
        <xdr:cNvPr id="415" name="テキスト ボックス 414"/>
        <xdr:cNvSpPr txBox="1"/>
      </xdr:nvSpPr>
      <xdr:spPr>
        <a:xfrm>
          <a:off x="6705111" y="134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75318</xdr:rowOff>
    </xdr:from>
    <xdr:to>
      <xdr:col>55</xdr:col>
      <xdr:colOff>50800</xdr:colOff>
      <xdr:row>79</xdr:row>
      <xdr:rowOff>5468</xdr:rowOff>
    </xdr:to>
    <xdr:sp macro="" textlink="">
      <xdr:nvSpPr>
        <xdr:cNvPr id="421" name="楕円 420"/>
        <xdr:cNvSpPr/>
      </xdr:nvSpPr>
      <xdr:spPr>
        <a:xfrm>
          <a:off x="10426700" y="134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34695</xdr:rowOff>
    </xdr:from>
    <xdr:ext cx="534377" cy="259045"/>
    <xdr:sp macro="" textlink="">
      <xdr:nvSpPr>
        <xdr:cNvPr id="422" name="普通建設事業費 （ うち新規整備　）該当値テキスト"/>
        <xdr:cNvSpPr txBox="1"/>
      </xdr:nvSpPr>
      <xdr:spPr>
        <a:xfrm>
          <a:off x="10528300" y="132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127265</xdr:rowOff>
    </xdr:from>
    <xdr:to>
      <xdr:col>50</xdr:col>
      <xdr:colOff>165100</xdr:colOff>
      <xdr:row>79</xdr:row>
      <xdr:rowOff>57415</xdr:rowOff>
    </xdr:to>
    <xdr:sp macro="" textlink="">
      <xdr:nvSpPr>
        <xdr:cNvPr id="423" name="楕円 422"/>
        <xdr:cNvSpPr/>
      </xdr:nvSpPr>
      <xdr:spPr>
        <a:xfrm>
          <a:off x="9588500" y="135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48542</xdr:rowOff>
    </xdr:from>
    <xdr:ext cx="534377" cy="259045"/>
    <xdr:sp macro="" textlink="">
      <xdr:nvSpPr>
        <xdr:cNvPr id="424" name="テキスト ボックス 423"/>
        <xdr:cNvSpPr txBox="1"/>
      </xdr:nvSpPr>
      <xdr:spPr>
        <a:xfrm>
          <a:off x="9372111" y="135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52271</xdr:rowOff>
    </xdr:from>
    <xdr:to>
      <xdr:col>46</xdr:col>
      <xdr:colOff>38100</xdr:colOff>
      <xdr:row>77</xdr:row>
      <xdr:rowOff>153871</xdr:rowOff>
    </xdr:to>
    <xdr:sp macro="" textlink="">
      <xdr:nvSpPr>
        <xdr:cNvPr id="425" name="楕円 424"/>
        <xdr:cNvSpPr/>
      </xdr:nvSpPr>
      <xdr:spPr>
        <a:xfrm>
          <a:off x="8699500" y="132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170398</xdr:rowOff>
    </xdr:from>
    <xdr:ext cx="599010" cy="259045"/>
    <xdr:sp macro="" textlink="">
      <xdr:nvSpPr>
        <xdr:cNvPr id="426" name="テキスト ボックス 425"/>
        <xdr:cNvSpPr txBox="1"/>
      </xdr:nvSpPr>
      <xdr:spPr>
        <a:xfrm>
          <a:off x="8450795" y="1302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150199</xdr:rowOff>
    </xdr:from>
    <xdr:to>
      <xdr:col>41</xdr:col>
      <xdr:colOff>101600</xdr:colOff>
      <xdr:row>78</xdr:row>
      <xdr:rowOff>80349</xdr:rowOff>
    </xdr:to>
    <xdr:sp macro="" textlink="">
      <xdr:nvSpPr>
        <xdr:cNvPr id="427" name="楕円 426"/>
        <xdr:cNvSpPr/>
      </xdr:nvSpPr>
      <xdr:spPr>
        <a:xfrm>
          <a:off x="7810500" y="1335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96876</xdr:rowOff>
    </xdr:from>
    <xdr:ext cx="534377" cy="259045"/>
    <xdr:sp macro="" textlink="">
      <xdr:nvSpPr>
        <xdr:cNvPr id="428" name="テキスト ボックス 427"/>
        <xdr:cNvSpPr txBox="1"/>
      </xdr:nvSpPr>
      <xdr:spPr>
        <a:xfrm>
          <a:off x="7594111" y="1312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8863</xdr:rowOff>
    </xdr:from>
    <xdr:to>
      <xdr:col>36</xdr:col>
      <xdr:colOff>165100</xdr:colOff>
      <xdr:row>78</xdr:row>
      <xdr:rowOff>110463</xdr:rowOff>
    </xdr:to>
    <xdr:sp macro="" textlink="">
      <xdr:nvSpPr>
        <xdr:cNvPr id="429" name="楕円 428"/>
        <xdr:cNvSpPr/>
      </xdr:nvSpPr>
      <xdr:spPr>
        <a:xfrm>
          <a:off x="6921500" y="133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126990</xdr:rowOff>
    </xdr:from>
    <xdr:ext cx="534377" cy="259045"/>
    <xdr:sp macro="" textlink="">
      <xdr:nvSpPr>
        <xdr:cNvPr id="430" name="テキスト ボックス 429"/>
        <xdr:cNvSpPr txBox="1"/>
      </xdr:nvSpPr>
      <xdr:spPr>
        <a:xfrm>
          <a:off x="6705111" y="1315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46301</xdr:rowOff>
    </xdr:from>
    <xdr:to>
      <xdr:col>55</xdr:col>
      <xdr:colOff>0</xdr:colOff>
      <xdr:row>99</xdr:row>
      <xdr:rowOff>83989</xdr:rowOff>
    </xdr:to>
    <xdr:cxnSp macro="">
      <xdr:nvCxnSpPr>
        <xdr:cNvPr id="461" name="直線コネクタ 460"/>
        <xdr:cNvCxnSpPr/>
      </xdr:nvCxnSpPr>
      <xdr:spPr>
        <a:xfrm>
          <a:off x="9639300" y="17019851"/>
          <a:ext cx="838200" cy="3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46301</xdr:rowOff>
    </xdr:from>
    <xdr:to>
      <xdr:col>50</xdr:col>
      <xdr:colOff>114300</xdr:colOff>
      <xdr:row>99</xdr:row>
      <xdr:rowOff>88604</xdr:rowOff>
    </xdr:to>
    <xdr:cxnSp macro="">
      <xdr:nvCxnSpPr>
        <xdr:cNvPr id="464" name="直線コネクタ 463"/>
        <xdr:cNvCxnSpPr/>
      </xdr:nvCxnSpPr>
      <xdr:spPr>
        <a:xfrm flipV="1">
          <a:off x="8750300" y="17019851"/>
          <a:ext cx="889000" cy="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69577</xdr:rowOff>
    </xdr:from>
    <xdr:to>
      <xdr:col>45</xdr:col>
      <xdr:colOff>177800</xdr:colOff>
      <xdr:row>99</xdr:row>
      <xdr:rowOff>88604</xdr:rowOff>
    </xdr:to>
    <xdr:cxnSp macro="">
      <xdr:nvCxnSpPr>
        <xdr:cNvPr id="467" name="直線コネクタ 466"/>
        <xdr:cNvCxnSpPr/>
      </xdr:nvCxnSpPr>
      <xdr:spPr>
        <a:xfrm>
          <a:off x="7861300" y="17043127"/>
          <a:ext cx="889000" cy="1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46752</xdr:rowOff>
    </xdr:from>
    <xdr:to>
      <xdr:col>41</xdr:col>
      <xdr:colOff>50800</xdr:colOff>
      <xdr:row>99</xdr:row>
      <xdr:rowOff>69577</xdr:rowOff>
    </xdr:to>
    <xdr:cxnSp macro="">
      <xdr:nvCxnSpPr>
        <xdr:cNvPr id="470" name="直線コネクタ 469"/>
        <xdr:cNvCxnSpPr/>
      </xdr:nvCxnSpPr>
      <xdr:spPr>
        <a:xfrm>
          <a:off x="6972300" y="17020302"/>
          <a:ext cx="889000" cy="2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146410</xdr:rowOff>
    </xdr:from>
    <xdr:to>
      <xdr:col>36</xdr:col>
      <xdr:colOff>165100</xdr:colOff>
      <xdr:row>99</xdr:row>
      <xdr:rowOff>76560</xdr:rowOff>
    </xdr:to>
    <xdr:sp macro="" textlink="">
      <xdr:nvSpPr>
        <xdr:cNvPr id="473" name="フローチャート: 判断 472"/>
        <xdr:cNvSpPr/>
      </xdr:nvSpPr>
      <xdr:spPr>
        <a:xfrm>
          <a:off x="6921500" y="1694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93087</xdr:rowOff>
    </xdr:from>
    <xdr:ext cx="534377" cy="259045"/>
    <xdr:sp macro="" textlink="">
      <xdr:nvSpPr>
        <xdr:cNvPr id="474" name="テキスト ボックス 473"/>
        <xdr:cNvSpPr txBox="1"/>
      </xdr:nvSpPr>
      <xdr:spPr>
        <a:xfrm>
          <a:off x="6705111" y="1672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33189</xdr:rowOff>
    </xdr:from>
    <xdr:to>
      <xdr:col>55</xdr:col>
      <xdr:colOff>50800</xdr:colOff>
      <xdr:row>99</xdr:row>
      <xdr:rowOff>134789</xdr:rowOff>
    </xdr:to>
    <xdr:sp macro="" textlink="">
      <xdr:nvSpPr>
        <xdr:cNvPr id="480" name="楕円 479"/>
        <xdr:cNvSpPr/>
      </xdr:nvSpPr>
      <xdr:spPr>
        <a:xfrm>
          <a:off x="10426700" y="170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120458</xdr:rowOff>
    </xdr:from>
    <xdr:ext cx="534377" cy="259045"/>
    <xdr:sp macro="" textlink="">
      <xdr:nvSpPr>
        <xdr:cNvPr id="481" name="普通建設事業費 （ うち更新整備　）該当値テキスト"/>
        <xdr:cNvSpPr txBox="1"/>
      </xdr:nvSpPr>
      <xdr:spPr>
        <a:xfrm>
          <a:off x="10528300" y="169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166951</xdr:rowOff>
    </xdr:from>
    <xdr:to>
      <xdr:col>50</xdr:col>
      <xdr:colOff>165100</xdr:colOff>
      <xdr:row>99</xdr:row>
      <xdr:rowOff>97101</xdr:rowOff>
    </xdr:to>
    <xdr:sp macro="" textlink="">
      <xdr:nvSpPr>
        <xdr:cNvPr id="482" name="楕円 481"/>
        <xdr:cNvSpPr/>
      </xdr:nvSpPr>
      <xdr:spPr>
        <a:xfrm>
          <a:off x="9588500" y="169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88228</xdr:rowOff>
    </xdr:from>
    <xdr:ext cx="534377" cy="259045"/>
    <xdr:sp macro="" textlink="">
      <xdr:nvSpPr>
        <xdr:cNvPr id="483" name="テキスト ボックス 482"/>
        <xdr:cNvSpPr txBox="1"/>
      </xdr:nvSpPr>
      <xdr:spPr>
        <a:xfrm>
          <a:off x="9372111" y="1706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37804</xdr:rowOff>
    </xdr:from>
    <xdr:to>
      <xdr:col>46</xdr:col>
      <xdr:colOff>38100</xdr:colOff>
      <xdr:row>99</xdr:row>
      <xdr:rowOff>139404</xdr:rowOff>
    </xdr:to>
    <xdr:sp macro="" textlink="">
      <xdr:nvSpPr>
        <xdr:cNvPr id="484" name="楕円 483"/>
        <xdr:cNvSpPr/>
      </xdr:nvSpPr>
      <xdr:spPr>
        <a:xfrm>
          <a:off x="8699500" y="170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130531</xdr:rowOff>
    </xdr:from>
    <xdr:ext cx="469744" cy="259045"/>
    <xdr:sp macro="" textlink="">
      <xdr:nvSpPr>
        <xdr:cNvPr id="485" name="テキスト ボックス 484"/>
        <xdr:cNvSpPr txBox="1"/>
      </xdr:nvSpPr>
      <xdr:spPr>
        <a:xfrm>
          <a:off x="8515428" y="1710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18777</xdr:rowOff>
    </xdr:from>
    <xdr:to>
      <xdr:col>41</xdr:col>
      <xdr:colOff>101600</xdr:colOff>
      <xdr:row>99</xdr:row>
      <xdr:rowOff>120377</xdr:rowOff>
    </xdr:to>
    <xdr:sp macro="" textlink="">
      <xdr:nvSpPr>
        <xdr:cNvPr id="486" name="楕円 485"/>
        <xdr:cNvSpPr/>
      </xdr:nvSpPr>
      <xdr:spPr>
        <a:xfrm>
          <a:off x="7810500" y="169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111504</xdr:rowOff>
    </xdr:from>
    <xdr:ext cx="534377" cy="259045"/>
    <xdr:sp macro="" textlink="">
      <xdr:nvSpPr>
        <xdr:cNvPr id="487" name="テキスト ボックス 486"/>
        <xdr:cNvSpPr txBox="1"/>
      </xdr:nvSpPr>
      <xdr:spPr>
        <a:xfrm>
          <a:off x="7594111" y="1708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167402</xdr:rowOff>
    </xdr:from>
    <xdr:to>
      <xdr:col>36</xdr:col>
      <xdr:colOff>165100</xdr:colOff>
      <xdr:row>99</xdr:row>
      <xdr:rowOff>97552</xdr:rowOff>
    </xdr:to>
    <xdr:sp macro="" textlink="">
      <xdr:nvSpPr>
        <xdr:cNvPr id="488" name="楕円 487"/>
        <xdr:cNvSpPr/>
      </xdr:nvSpPr>
      <xdr:spPr>
        <a:xfrm>
          <a:off x="6921500" y="169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88679</xdr:rowOff>
    </xdr:from>
    <xdr:ext cx="534377" cy="259045"/>
    <xdr:sp macro="" textlink="">
      <xdr:nvSpPr>
        <xdr:cNvPr id="489" name="テキスト ボックス 488"/>
        <xdr:cNvSpPr txBox="1"/>
      </xdr:nvSpPr>
      <xdr:spPr>
        <a:xfrm>
          <a:off x="6705111" y="170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114463</xdr:rowOff>
    </xdr:from>
    <xdr:to>
      <xdr:col>85</xdr:col>
      <xdr:colOff>127000</xdr:colOff>
      <xdr:row>38</xdr:row>
      <xdr:rowOff>116140</xdr:rowOff>
    </xdr:to>
    <xdr:cxnSp macro="">
      <xdr:nvCxnSpPr>
        <xdr:cNvPr id="516" name="直線コネクタ 515"/>
        <xdr:cNvCxnSpPr/>
      </xdr:nvCxnSpPr>
      <xdr:spPr>
        <a:xfrm flipV="1">
          <a:off x="15481300" y="6629563"/>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106924</xdr:rowOff>
    </xdr:from>
    <xdr:to>
      <xdr:col>81</xdr:col>
      <xdr:colOff>50800</xdr:colOff>
      <xdr:row>38</xdr:row>
      <xdr:rowOff>116140</xdr:rowOff>
    </xdr:to>
    <xdr:cxnSp macro="">
      <xdr:nvCxnSpPr>
        <xdr:cNvPr id="519" name="直線コネクタ 518"/>
        <xdr:cNvCxnSpPr/>
      </xdr:nvCxnSpPr>
      <xdr:spPr>
        <a:xfrm>
          <a:off x="14592300" y="6622024"/>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94766</xdr:rowOff>
    </xdr:from>
    <xdr:to>
      <xdr:col>76</xdr:col>
      <xdr:colOff>114300</xdr:colOff>
      <xdr:row>38</xdr:row>
      <xdr:rowOff>106924</xdr:rowOff>
    </xdr:to>
    <xdr:cxnSp macro="">
      <xdr:nvCxnSpPr>
        <xdr:cNvPr id="522" name="直線コネクタ 521"/>
        <xdr:cNvCxnSpPr/>
      </xdr:nvCxnSpPr>
      <xdr:spPr>
        <a:xfrm>
          <a:off x="13703300" y="6609866"/>
          <a:ext cx="889000" cy="1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94766</xdr:rowOff>
    </xdr:from>
    <xdr:to>
      <xdr:col>71</xdr:col>
      <xdr:colOff>177800</xdr:colOff>
      <xdr:row>38</xdr:row>
      <xdr:rowOff>139174</xdr:rowOff>
    </xdr:to>
    <xdr:cxnSp macro="">
      <xdr:nvCxnSpPr>
        <xdr:cNvPr id="525" name="直線コネクタ 524"/>
        <xdr:cNvCxnSpPr/>
      </xdr:nvCxnSpPr>
      <xdr:spPr>
        <a:xfrm flipV="1">
          <a:off x="12814300" y="6609866"/>
          <a:ext cx="889000" cy="4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139523</xdr:rowOff>
    </xdr:from>
    <xdr:ext cx="469744" cy="259045"/>
    <xdr:sp macro="" textlink="">
      <xdr:nvSpPr>
        <xdr:cNvPr id="527" name="テキスト ボックス 526"/>
        <xdr:cNvSpPr txBox="1"/>
      </xdr:nvSpPr>
      <xdr:spPr>
        <a:xfrm>
          <a:off x="13468428" y="66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39312</xdr:rowOff>
    </xdr:from>
    <xdr:to>
      <xdr:col>67</xdr:col>
      <xdr:colOff>101600</xdr:colOff>
      <xdr:row>38</xdr:row>
      <xdr:rowOff>140912</xdr:rowOff>
    </xdr:to>
    <xdr:sp macro="" textlink="">
      <xdr:nvSpPr>
        <xdr:cNvPr id="528" name="フローチャート: 判断 527"/>
        <xdr:cNvSpPr/>
      </xdr:nvSpPr>
      <xdr:spPr>
        <a:xfrm>
          <a:off x="127635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157439</xdr:rowOff>
    </xdr:from>
    <xdr:ext cx="534377" cy="259045"/>
    <xdr:sp macro="" textlink="">
      <xdr:nvSpPr>
        <xdr:cNvPr id="529" name="テキスト ボックス 528"/>
        <xdr:cNvSpPr txBox="1"/>
      </xdr:nvSpPr>
      <xdr:spPr>
        <a:xfrm>
          <a:off x="12547111" y="63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63663</xdr:rowOff>
    </xdr:from>
    <xdr:to>
      <xdr:col>85</xdr:col>
      <xdr:colOff>177800</xdr:colOff>
      <xdr:row>38</xdr:row>
      <xdr:rowOff>165263</xdr:rowOff>
    </xdr:to>
    <xdr:sp macro="" textlink="">
      <xdr:nvSpPr>
        <xdr:cNvPr id="535" name="楕円 534"/>
        <xdr:cNvSpPr/>
      </xdr:nvSpPr>
      <xdr:spPr>
        <a:xfrm>
          <a:off x="162687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6" name="災害復旧事業費該当値テキスト"/>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65340</xdr:rowOff>
    </xdr:from>
    <xdr:to>
      <xdr:col>81</xdr:col>
      <xdr:colOff>101600</xdr:colOff>
      <xdr:row>38</xdr:row>
      <xdr:rowOff>166940</xdr:rowOff>
    </xdr:to>
    <xdr:sp macro="" textlink="">
      <xdr:nvSpPr>
        <xdr:cNvPr id="537" name="楕円 536"/>
        <xdr:cNvSpPr/>
      </xdr:nvSpPr>
      <xdr:spPr>
        <a:xfrm>
          <a:off x="15430500" y="65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158067</xdr:rowOff>
    </xdr:from>
    <xdr:ext cx="469744" cy="259045"/>
    <xdr:sp macro="" textlink="">
      <xdr:nvSpPr>
        <xdr:cNvPr id="538" name="テキスト ボックス 537"/>
        <xdr:cNvSpPr txBox="1"/>
      </xdr:nvSpPr>
      <xdr:spPr>
        <a:xfrm>
          <a:off x="15246428" y="667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56124</xdr:rowOff>
    </xdr:from>
    <xdr:to>
      <xdr:col>76</xdr:col>
      <xdr:colOff>165100</xdr:colOff>
      <xdr:row>38</xdr:row>
      <xdr:rowOff>157724</xdr:rowOff>
    </xdr:to>
    <xdr:sp macro="" textlink="">
      <xdr:nvSpPr>
        <xdr:cNvPr id="539" name="楕円 538"/>
        <xdr:cNvSpPr/>
      </xdr:nvSpPr>
      <xdr:spPr>
        <a:xfrm>
          <a:off x="14541500" y="65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148851</xdr:rowOff>
    </xdr:from>
    <xdr:ext cx="469744" cy="259045"/>
    <xdr:sp macro="" textlink="">
      <xdr:nvSpPr>
        <xdr:cNvPr id="540" name="テキスト ボックス 539"/>
        <xdr:cNvSpPr txBox="1"/>
      </xdr:nvSpPr>
      <xdr:spPr>
        <a:xfrm>
          <a:off x="14357428" y="666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43966</xdr:rowOff>
    </xdr:from>
    <xdr:to>
      <xdr:col>72</xdr:col>
      <xdr:colOff>38100</xdr:colOff>
      <xdr:row>38</xdr:row>
      <xdr:rowOff>145566</xdr:rowOff>
    </xdr:to>
    <xdr:sp macro="" textlink="">
      <xdr:nvSpPr>
        <xdr:cNvPr id="541" name="楕円 540"/>
        <xdr:cNvSpPr/>
      </xdr:nvSpPr>
      <xdr:spPr>
        <a:xfrm>
          <a:off x="13652500" y="655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162093</xdr:rowOff>
    </xdr:from>
    <xdr:ext cx="469744" cy="259045"/>
    <xdr:sp macro="" textlink="">
      <xdr:nvSpPr>
        <xdr:cNvPr id="542" name="テキスト ボックス 541"/>
        <xdr:cNvSpPr txBox="1"/>
      </xdr:nvSpPr>
      <xdr:spPr>
        <a:xfrm>
          <a:off x="13468428" y="633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88374</xdr:rowOff>
    </xdr:from>
    <xdr:to>
      <xdr:col>67</xdr:col>
      <xdr:colOff>101600</xdr:colOff>
      <xdr:row>39</xdr:row>
      <xdr:rowOff>18524</xdr:rowOff>
    </xdr:to>
    <xdr:sp macro="" textlink="">
      <xdr:nvSpPr>
        <xdr:cNvPr id="543" name="楕円 542"/>
        <xdr:cNvSpPr/>
      </xdr:nvSpPr>
      <xdr:spPr>
        <a:xfrm>
          <a:off x="127635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9651</xdr:rowOff>
    </xdr:from>
    <xdr:ext cx="378565" cy="259045"/>
    <xdr:sp macro="" textlink="">
      <xdr:nvSpPr>
        <xdr:cNvPr id="544" name="テキスト ボックス 543"/>
        <xdr:cNvSpPr txBox="1"/>
      </xdr:nvSpPr>
      <xdr:spPr>
        <a:xfrm>
          <a:off x="12625017" y="6696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8" name="テキスト ボックス 55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60" name="テキスト ボックス 559"/>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4" name="直線コネクタ 563"/>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5"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7"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8" name="直線コネクタ 567"/>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70"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9" name="フローチャート: 判断 578"/>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0" name="テキスト ボックス 579"/>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1" name="フローチャート: 判断 580"/>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35577</xdr:rowOff>
    </xdr:from>
    <xdr:ext cx="313932" cy="259045"/>
    <xdr:sp macro="" textlink="">
      <xdr:nvSpPr>
        <xdr:cNvPr id="582" name="テキスト ボックス 581"/>
        <xdr:cNvSpPr txBox="1"/>
      </xdr:nvSpPr>
      <xdr:spPr>
        <a:xfrm>
          <a:off x="12657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9"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5" name="テキスト ボックス 594"/>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9" name="直線コネクタ 618"/>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20"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21" name="直線コネクタ 620"/>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22"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23" name="直線コネクタ 622"/>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52786</xdr:rowOff>
    </xdr:from>
    <xdr:to>
      <xdr:col>85</xdr:col>
      <xdr:colOff>127000</xdr:colOff>
      <xdr:row>75</xdr:row>
      <xdr:rowOff>59923</xdr:rowOff>
    </xdr:to>
    <xdr:cxnSp macro="">
      <xdr:nvCxnSpPr>
        <xdr:cNvPr id="624" name="直線コネクタ 623"/>
        <xdr:cNvCxnSpPr/>
      </xdr:nvCxnSpPr>
      <xdr:spPr>
        <a:xfrm flipV="1">
          <a:off x="15481300" y="12911536"/>
          <a:ext cx="8382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5" name="公債費平均値テキスト"/>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6" name="フローチャート: 判断 625"/>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59923</xdr:rowOff>
    </xdr:from>
    <xdr:to>
      <xdr:col>81</xdr:col>
      <xdr:colOff>50800</xdr:colOff>
      <xdr:row>76</xdr:row>
      <xdr:rowOff>9813</xdr:rowOff>
    </xdr:to>
    <xdr:cxnSp macro="">
      <xdr:nvCxnSpPr>
        <xdr:cNvPr id="627" name="直線コネクタ 626"/>
        <xdr:cNvCxnSpPr/>
      </xdr:nvCxnSpPr>
      <xdr:spPr>
        <a:xfrm flipV="1">
          <a:off x="14592300" y="12918673"/>
          <a:ext cx="889000" cy="1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8" name="フローチャート: 判断 627"/>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9" name="テキスト ボックス 628"/>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9813</xdr:rowOff>
    </xdr:from>
    <xdr:to>
      <xdr:col>76</xdr:col>
      <xdr:colOff>114300</xdr:colOff>
      <xdr:row>76</xdr:row>
      <xdr:rowOff>61057</xdr:rowOff>
    </xdr:to>
    <xdr:cxnSp macro="">
      <xdr:nvCxnSpPr>
        <xdr:cNvPr id="630" name="直線コネクタ 629"/>
        <xdr:cNvCxnSpPr/>
      </xdr:nvCxnSpPr>
      <xdr:spPr>
        <a:xfrm flipV="1">
          <a:off x="13703300" y="13040013"/>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31" name="フローチャート: 判断 630"/>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32" name="テキスト ボックス 631"/>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43459</xdr:rowOff>
    </xdr:from>
    <xdr:to>
      <xdr:col>71</xdr:col>
      <xdr:colOff>177800</xdr:colOff>
      <xdr:row>76</xdr:row>
      <xdr:rowOff>61057</xdr:rowOff>
    </xdr:to>
    <xdr:cxnSp macro="">
      <xdr:nvCxnSpPr>
        <xdr:cNvPr id="633" name="直線コネクタ 632"/>
        <xdr:cNvCxnSpPr/>
      </xdr:nvCxnSpPr>
      <xdr:spPr>
        <a:xfrm>
          <a:off x="12814300" y="13073659"/>
          <a:ext cx="889000" cy="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4" name="フローチャート: 判断 633"/>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5" name="テキスト ボックス 634"/>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36" name="フローチャート: 判断 635"/>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37" name="テキスト ボックス 636"/>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1986</xdr:rowOff>
    </xdr:from>
    <xdr:to>
      <xdr:col>85</xdr:col>
      <xdr:colOff>177800</xdr:colOff>
      <xdr:row>75</xdr:row>
      <xdr:rowOff>103586</xdr:rowOff>
    </xdr:to>
    <xdr:sp macro="" textlink="">
      <xdr:nvSpPr>
        <xdr:cNvPr id="643" name="楕円 642"/>
        <xdr:cNvSpPr/>
      </xdr:nvSpPr>
      <xdr:spPr>
        <a:xfrm>
          <a:off x="16268700" y="128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24863</xdr:rowOff>
    </xdr:from>
    <xdr:ext cx="599010" cy="259045"/>
    <xdr:sp macro="" textlink="">
      <xdr:nvSpPr>
        <xdr:cNvPr id="644" name="公債費該当値テキスト"/>
        <xdr:cNvSpPr txBox="1"/>
      </xdr:nvSpPr>
      <xdr:spPr>
        <a:xfrm>
          <a:off x="16370300" y="1271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9123</xdr:rowOff>
    </xdr:from>
    <xdr:to>
      <xdr:col>81</xdr:col>
      <xdr:colOff>101600</xdr:colOff>
      <xdr:row>75</xdr:row>
      <xdr:rowOff>110723</xdr:rowOff>
    </xdr:to>
    <xdr:sp macro="" textlink="">
      <xdr:nvSpPr>
        <xdr:cNvPr id="645" name="楕円 644"/>
        <xdr:cNvSpPr/>
      </xdr:nvSpPr>
      <xdr:spPr>
        <a:xfrm>
          <a:off x="15430500" y="128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127250</xdr:rowOff>
    </xdr:from>
    <xdr:ext cx="599010" cy="259045"/>
    <xdr:sp macro="" textlink="">
      <xdr:nvSpPr>
        <xdr:cNvPr id="646" name="テキスト ボックス 645"/>
        <xdr:cNvSpPr txBox="1"/>
      </xdr:nvSpPr>
      <xdr:spPr>
        <a:xfrm>
          <a:off x="15181795" y="126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130464</xdr:rowOff>
    </xdr:from>
    <xdr:to>
      <xdr:col>76</xdr:col>
      <xdr:colOff>165100</xdr:colOff>
      <xdr:row>76</xdr:row>
      <xdr:rowOff>60613</xdr:rowOff>
    </xdr:to>
    <xdr:sp macro="" textlink="">
      <xdr:nvSpPr>
        <xdr:cNvPr id="647" name="楕円 646"/>
        <xdr:cNvSpPr/>
      </xdr:nvSpPr>
      <xdr:spPr>
        <a:xfrm>
          <a:off x="14541500" y="129892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77141</xdr:rowOff>
    </xdr:from>
    <xdr:ext cx="599010" cy="259045"/>
    <xdr:sp macro="" textlink="">
      <xdr:nvSpPr>
        <xdr:cNvPr id="648" name="テキスト ボックス 647"/>
        <xdr:cNvSpPr txBox="1"/>
      </xdr:nvSpPr>
      <xdr:spPr>
        <a:xfrm>
          <a:off x="14292795" y="1276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10257</xdr:rowOff>
    </xdr:from>
    <xdr:to>
      <xdr:col>72</xdr:col>
      <xdr:colOff>38100</xdr:colOff>
      <xdr:row>76</xdr:row>
      <xdr:rowOff>111857</xdr:rowOff>
    </xdr:to>
    <xdr:sp macro="" textlink="">
      <xdr:nvSpPr>
        <xdr:cNvPr id="649" name="楕円 648"/>
        <xdr:cNvSpPr/>
      </xdr:nvSpPr>
      <xdr:spPr>
        <a:xfrm>
          <a:off x="13652500" y="1304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128384</xdr:rowOff>
    </xdr:from>
    <xdr:ext cx="534377" cy="259045"/>
    <xdr:sp macro="" textlink="">
      <xdr:nvSpPr>
        <xdr:cNvPr id="650" name="テキスト ボックス 649"/>
        <xdr:cNvSpPr txBox="1"/>
      </xdr:nvSpPr>
      <xdr:spPr>
        <a:xfrm>
          <a:off x="13436111" y="1281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164109</xdr:rowOff>
    </xdr:from>
    <xdr:to>
      <xdr:col>67</xdr:col>
      <xdr:colOff>101600</xdr:colOff>
      <xdr:row>76</xdr:row>
      <xdr:rowOff>94259</xdr:rowOff>
    </xdr:to>
    <xdr:sp macro="" textlink="">
      <xdr:nvSpPr>
        <xdr:cNvPr id="651" name="楕円 650"/>
        <xdr:cNvSpPr/>
      </xdr:nvSpPr>
      <xdr:spPr>
        <a:xfrm>
          <a:off x="12763500" y="130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85386</xdr:rowOff>
    </xdr:from>
    <xdr:ext cx="534377" cy="259045"/>
    <xdr:sp macro="" textlink="">
      <xdr:nvSpPr>
        <xdr:cNvPr id="652" name="テキスト ボックス 651"/>
        <xdr:cNvSpPr txBox="1"/>
      </xdr:nvSpPr>
      <xdr:spPr>
        <a:xfrm>
          <a:off x="12547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6" name="直線コネクタ 675"/>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7"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8" name="直線コネクタ 677"/>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9"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80" name="直線コネクタ 679"/>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156615</xdr:rowOff>
    </xdr:from>
    <xdr:to>
      <xdr:col>85</xdr:col>
      <xdr:colOff>127000</xdr:colOff>
      <xdr:row>98</xdr:row>
      <xdr:rowOff>161354</xdr:rowOff>
    </xdr:to>
    <xdr:cxnSp macro="">
      <xdr:nvCxnSpPr>
        <xdr:cNvPr id="681" name="直線コネクタ 680"/>
        <xdr:cNvCxnSpPr/>
      </xdr:nvCxnSpPr>
      <xdr:spPr>
        <a:xfrm>
          <a:off x="15481300" y="16958715"/>
          <a:ext cx="8382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82" name="積立金平均値テキスト"/>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83" name="フローチャート: 判断 682"/>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156615</xdr:rowOff>
    </xdr:from>
    <xdr:to>
      <xdr:col>81</xdr:col>
      <xdr:colOff>50800</xdr:colOff>
      <xdr:row>99</xdr:row>
      <xdr:rowOff>26516</xdr:rowOff>
    </xdr:to>
    <xdr:cxnSp macro="">
      <xdr:nvCxnSpPr>
        <xdr:cNvPr id="684" name="直線コネクタ 683"/>
        <xdr:cNvCxnSpPr/>
      </xdr:nvCxnSpPr>
      <xdr:spPr>
        <a:xfrm flipV="1">
          <a:off x="14592300" y="16958715"/>
          <a:ext cx="889000" cy="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5" name="フローチャート: 判断 684"/>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6" name="テキスト ボックス 685"/>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162258</xdr:rowOff>
    </xdr:from>
    <xdr:to>
      <xdr:col>76</xdr:col>
      <xdr:colOff>114300</xdr:colOff>
      <xdr:row>99</xdr:row>
      <xdr:rowOff>26516</xdr:rowOff>
    </xdr:to>
    <xdr:cxnSp macro="">
      <xdr:nvCxnSpPr>
        <xdr:cNvPr id="687" name="直線コネクタ 686"/>
        <xdr:cNvCxnSpPr/>
      </xdr:nvCxnSpPr>
      <xdr:spPr>
        <a:xfrm>
          <a:off x="13703300" y="16964358"/>
          <a:ext cx="889000" cy="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8" name="フローチャート: 判断 687"/>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9" name="テキスト ボックス 688"/>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85688</xdr:rowOff>
    </xdr:from>
    <xdr:to>
      <xdr:col>71</xdr:col>
      <xdr:colOff>177800</xdr:colOff>
      <xdr:row>98</xdr:row>
      <xdr:rowOff>162258</xdr:rowOff>
    </xdr:to>
    <xdr:cxnSp macro="">
      <xdr:nvCxnSpPr>
        <xdr:cNvPr id="690" name="直線コネクタ 689"/>
        <xdr:cNvCxnSpPr/>
      </xdr:nvCxnSpPr>
      <xdr:spPr>
        <a:xfrm>
          <a:off x="12814300" y="16887788"/>
          <a:ext cx="889000" cy="7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91" name="フローチャート: 判断 690"/>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92" name="テキスト ボックス 691"/>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103169</xdr:rowOff>
    </xdr:from>
    <xdr:to>
      <xdr:col>67</xdr:col>
      <xdr:colOff>101600</xdr:colOff>
      <xdr:row>99</xdr:row>
      <xdr:rowOff>33319</xdr:rowOff>
    </xdr:to>
    <xdr:sp macro="" textlink="">
      <xdr:nvSpPr>
        <xdr:cNvPr id="693" name="フローチャート: 判断 692"/>
        <xdr:cNvSpPr/>
      </xdr:nvSpPr>
      <xdr:spPr>
        <a:xfrm>
          <a:off x="12763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24446</xdr:rowOff>
    </xdr:from>
    <xdr:ext cx="534377" cy="259045"/>
    <xdr:sp macro="" textlink="">
      <xdr:nvSpPr>
        <xdr:cNvPr id="694" name="テキスト ボックス 693"/>
        <xdr:cNvSpPr txBox="1"/>
      </xdr:nvSpPr>
      <xdr:spPr>
        <a:xfrm>
          <a:off x="12547111" y="1699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110554</xdr:rowOff>
    </xdr:from>
    <xdr:to>
      <xdr:col>85</xdr:col>
      <xdr:colOff>177800</xdr:colOff>
      <xdr:row>99</xdr:row>
      <xdr:rowOff>40704</xdr:rowOff>
    </xdr:to>
    <xdr:sp macro="" textlink="">
      <xdr:nvSpPr>
        <xdr:cNvPr id="700" name="楕円 699"/>
        <xdr:cNvSpPr/>
      </xdr:nvSpPr>
      <xdr:spPr>
        <a:xfrm>
          <a:off x="16268700" y="169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69931</xdr:rowOff>
    </xdr:from>
    <xdr:ext cx="534377" cy="259045"/>
    <xdr:sp macro="" textlink="">
      <xdr:nvSpPr>
        <xdr:cNvPr id="701" name="積立金該当値テキスト"/>
        <xdr:cNvSpPr txBox="1"/>
      </xdr:nvSpPr>
      <xdr:spPr>
        <a:xfrm>
          <a:off x="16370300" y="167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105815</xdr:rowOff>
    </xdr:from>
    <xdr:to>
      <xdr:col>81</xdr:col>
      <xdr:colOff>101600</xdr:colOff>
      <xdr:row>99</xdr:row>
      <xdr:rowOff>35965</xdr:rowOff>
    </xdr:to>
    <xdr:sp macro="" textlink="">
      <xdr:nvSpPr>
        <xdr:cNvPr id="702" name="楕円 701"/>
        <xdr:cNvSpPr/>
      </xdr:nvSpPr>
      <xdr:spPr>
        <a:xfrm>
          <a:off x="15430500" y="169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52492</xdr:rowOff>
    </xdr:from>
    <xdr:ext cx="534377" cy="259045"/>
    <xdr:sp macro="" textlink="">
      <xdr:nvSpPr>
        <xdr:cNvPr id="703" name="テキスト ボックス 702"/>
        <xdr:cNvSpPr txBox="1"/>
      </xdr:nvSpPr>
      <xdr:spPr>
        <a:xfrm>
          <a:off x="15214111" y="166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147166</xdr:rowOff>
    </xdr:from>
    <xdr:to>
      <xdr:col>76</xdr:col>
      <xdr:colOff>165100</xdr:colOff>
      <xdr:row>99</xdr:row>
      <xdr:rowOff>77316</xdr:rowOff>
    </xdr:to>
    <xdr:sp macro="" textlink="">
      <xdr:nvSpPr>
        <xdr:cNvPr id="704" name="楕円 703"/>
        <xdr:cNvSpPr/>
      </xdr:nvSpPr>
      <xdr:spPr>
        <a:xfrm>
          <a:off x="14541500" y="1694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68443</xdr:rowOff>
    </xdr:from>
    <xdr:ext cx="534377" cy="259045"/>
    <xdr:sp macro="" textlink="">
      <xdr:nvSpPr>
        <xdr:cNvPr id="705" name="テキスト ボックス 704"/>
        <xdr:cNvSpPr txBox="1"/>
      </xdr:nvSpPr>
      <xdr:spPr>
        <a:xfrm>
          <a:off x="14325111" y="1704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111458</xdr:rowOff>
    </xdr:from>
    <xdr:to>
      <xdr:col>72</xdr:col>
      <xdr:colOff>38100</xdr:colOff>
      <xdr:row>99</xdr:row>
      <xdr:rowOff>41608</xdr:rowOff>
    </xdr:to>
    <xdr:sp macro="" textlink="">
      <xdr:nvSpPr>
        <xdr:cNvPr id="706" name="楕円 705"/>
        <xdr:cNvSpPr/>
      </xdr:nvSpPr>
      <xdr:spPr>
        <a:xfrm>
          <a:off x="13652500" y="169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58135</xdr:rowOff>
    </xdr:from>
    <xdr:ext cx="534377" cy="259045"/>
    <xdr:sp macro="" textlink="">
      <xdr:nvSpPr>
        <xdr:cNvPr id="707" name="テキスト ボックス 706"/>
        <xdr:cNvSpPr txBox="1"/>
      </xdr:nvSpPr>
      <xdr:spPr>
        <a:xfrm>
          <a:off x="13436111" y="166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34888</xdr:rowOff>
    </xdr:from>
    <xdr:to>
      <xdr:col>67</xdr:col>
      <xdr:colOff>101600</xdr:colOff>
      <xdr:row>98</xdr:row>
      <xdr:rowOff>136488</xdr:rowOff>
    </xdr:to>
    <xdr:sp macro="" textlink="">
      <xdr:nvSpPr>
        <xdr:cNvPr id="708" name="楕円 707"/>
        <xdr:cNvSpPr/>
      </xdr:nvSpPr>
      <xdr:spPr>
        <a:xfrm>
          <a:off x="12763500" y="168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153015</xdr:rowOff>
    </xdr:from>
    <xdr:ext cx="599010" cy="259045"/>
    <xdr:sp macro="" textlink="">
      <xdr:nvSpPr>
        <xdr:cNvPr id="709" name="テキスト ボックス 708"/>
        <xdr:cNvSpPr txBox="1"/>
      </xdr:nvSpPr>
      <xdr:spPr>
        <a:xfrm>
          <a:off x="12514795" y="1661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33" name="直線コネクタ 732"/>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6"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7" name="直線コネクタ 736"/>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2387</xdr:rowOff>
    </xdr:from>
    <xdr:to>
      <xdr:col>116</xdr:col>
      <xdr:colOff>63500</xdr:colOff>
      <xdr:row>39</xdr:row>
      <xdr:rowOff>3378</xdr:rowOff>
    </xdr:to>
    <xdr:cxnSp macro="">
      <xdr:nvCxnSpPr>
        <xdr:cNvPr id="738" name="直線コネクタ 737"/>
        <xdr:cNvCxnSpPr/>
      </xdr:nvCxnSpPr>
      <xdr:spPr>
        <a:xfrm flipV="1">
          <a:off x="21323300" y="6688937"/>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9"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40" name="フローチャート: 判断 739"/>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3378</xdr:rowOff>
    </xdr:from>
    <xdr:to>
      <xdr:col>111</xdr:col>
      <xdr:colOff>177800</xdr:colOff>
      <xdr:row>39</xdr:row>
      <xdr:rowOff>44450</xdr:rowOff>
    </xdr:to>
    <xdr:cxnSp macro="">
      <xdr:nvCxnSpPr>
        <xdr:cNvPr id="741" name="直線コネクタ 740"/>
        <xdr:cNvCxnSpPr/>
      </xdr:nvCxnSpPr>
      <xdr:spPr>
        <a:xfrm flipV="1">
          <a:off x="20434300" y="6689928"/>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42" name="フローチャート: 判断 741"/>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43" name="テキスト ボックス 742"/>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5" name="フローチャート: 判断 744"/>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6" name="テキスト ボックス 745"/>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8" name="フローチャート: 判断 747"/>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9" name="テキスト ボックス 748"/>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110236</xdr:rowOff>
    </xdr:from>
    <xdr:to>
      <xdr:col>98</xdr:col>
      <xdr:colOff>38100</xdr:colOff>
      <xdr:row>38</xdr:row>
      <xdr:rowOff>40386</xdr:rowOff>
    </xdr:to>
    <xdr:sp macro="" textlink="">
      <xdr:nvSpPr>
        <xdr:cNvPr id="750" name="フローチャート: 判断 749"/>
        <xdr:cNvSpPr/>
      </xdr:nvSpPr>
      <xdr:spPr>
        <a:xfrm>
          <a:off x="18605500" y="64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56913</xdr:rowOff>
    </xdr:from>
    <xdr:ext cx="469744" cy="259045"/>
    <xdr:sp macro="" textlink="">
      <xdr:nvSpPr>
        <xdr:cNvPr id="751" name="テキスト ボックス 750"/>
        <xdr:cNvSpPr txBox="1"/>
      </xdr:nvSpPr>
      <xdr:spPr>
        <a:xfrm>
          <a:off x="18421428" y="62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123037</xdr:rowOff>
    </xdr:from>
    <xdr:to>
      <xdr:col>116</xdr:col>
      <xdr:colOff>114300</xdr:colOff>
      <xdr:row>39</xdr:row>
      <xdr:rowOff>53187</xdr:rowOff>
    </xdr:to>
    <xdr:sp macro="" textlink="">
      <xdr:nvSpPr>
        <xdr:cNvPr id="757" name="楕円 756"/>
        <xdr:cNvSpPr/>
      </xdr:nvSpPr>
      <xdr:spPr>
        <a:xfrm>
          <a:off x="22110700" y="66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37964</xdr:rowOff>
    </xdr:from>
    <xdr:ext cx="378565" cy="259045"/>
    <xdr:sp macro="" textlink="">
      <xdr:nvSpPr>
        <xdr:cNvPr id="758" name="投資及び出資金該当値テキスト"/>
        <xdr:cNvSpPr txBox="1"/>
      </xdr:nvSpPr>
      <xdr:spPr>
        <a:xfrm>
          <a:off x="22212300" y="6553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124028</xdr:rowOff>
    </xdr:from>
    <xdr:to>
      <xdr:col>112</xdr:col>
      <xdr:colOff>38100</xdr:colOff>
      <xdr:row>39</xdr:row>
      <xdr:rowOff>54178</xdr:rowOff>
    </xdr:to>
    <xdr:sp macro="" textlink="">
      <xdr:nvSpPr>
        <xdr:cNvPr id="759" name="楕円 758"/>
        <xdr:cNvSpPr/>
      </xdr:nvSpPr>
      <xdr:spPr>
        <a:xfrm>
          <a:off x="21272500" y="66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45305</xdr:rowOff>
    </xdr:from>
    <xdr:ext cx="378565" cy="259045"/>
    <xdr:sp macro="" textlink="">
      <xdr:nvSpPr>
        <xdr:cNvPr id="760" name="テキスト ボックス 759"/>
        <xdr:cNvSpPr txBox="1"/>
      </xdr:nvSpPr>
      <xdr:spPr>
        <a:xfrm>
          <a:off x="21134017" y="6731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0" name="テキスト ボックス 779"/>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8" name="直線コネクタ 787"/>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9"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91"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92" name="直線コネクタ 791"/>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132087</xdr:rowOff>
    </xdr:from>
    <xdr:to>
      <xdr:col>116</xdr:col>
      <xdr:colOff>63500</xdr:colOff>
      <xdr:row>58</xdr:row>
      <xdr:rowOff>132174</xdr:rowOff>
    </xdr:to>
    <xdr:cxnSp macro="">
      <xdr:nvCxnSpPr>
        <xdr:cNvPr id="793" name="直線コネクタ 792"/>
        <xdr:cNvCxnSpPr/>
      </xdr:nvCxnSpPr>
      <xdr:spPr>
        <a:xfrm>
          <a:off x="21323300" y="10076187"/>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4"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5" name="フローチャート: 判断 794"/>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132087</xdr:rowOff>
    </xdr:from>
    <xdr:to>
      <xdr:col>111</xdr:col>
      <xdr:colOff>177800</xdr:colOff>
      <xdr:row>58</xdr:row>
      <xdr:rowOff>132590</xdr:rowOff>
    </xdr:to>
    <xdr:cxnSp macro="">
      <xdr:nvCxnSpPr>
        <xdr:cNvPr id="796" name="直線コネクタ 795"/>
        <xdr:cNvCxnSpPr/>
      </xdr:nvCxnSpPr>
      <xdr:spPr>
        <a:xfrm flipV="1">
          <a:off x="20434300" y="1007618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7" name="フローチャート: 判断 796"/>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8" name="テキスト ボックス 797"/>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132590</xdr:rowOff>
    </xdr:from>
    <xdr:to>
      <xdr:col>107</xdr:col>
      <xdr:colOff>50800</xdr:colOff>
      <xdr:row>58</xdr:row>
      <xdr:rowOff>135434</xdr:rowOff>
    </xdr:to>
    <xdr:cxnSp macro="">
      <xdr:nvCxnSpPr>
        <xdr:cNvPr id="799" name="直線コネクタ 798"/>
        <xdr:cNvCxnSpPr/>
      </xdr:nvCxnSpPr>
      <xdr:spPr>
        <a:xfrm flipV="1">
          <a:off x="19545300" y="10076690"/>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800" name="フローチャート: 判断 799"/>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801" name="テキスト ボックス 800"/>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135037</xdr:rowOff>
    </xdr:from>
    <xdr:to>
      <xdr:col>102</xdr:col>
      <xdr:colOff>114300</xdr:colOff>
      <xdr:row>58</xdr:row>
      <xdr:rowOff>135434</xdr:rowOff>
    </xdr:to>
    <xdr:cxnSp macro="">
      <xdr:nvCxnSpPr>
        <xdr:cNvPr id="802" name="直線コネクタ 801"/>
        <xdr:cNvCxnSpPr/>
      </xdr:nvCxnSpPr>
      <xdr:spPr>
        <a:xfrm>
          <a:off x="18656300" y="10079137"/>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803" name="フローチャート: 判断 802"/>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4" name="テキスト ボックス 803"/>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64284</xdr:rowOff>
    </xdr:from>
    <xdr:to>
      <xdr:col>98</xdr:col>
      <xdr:colOff>38100</xdr:colOff>
      <xdr:row>58</xdr:row>
      <xdr:rowOff>165884</xdr:rowOff>
    </xdr:to>
    <xdr:sp macro="" textlink="">
      <xdr:nvSpPr>
        <xdr:cNvPr id="805" name="フローチャート: 判断 804"/>
        <xdr:cNvSpPr/>
      </xdr:nvSpPr>
      <xdr:spPr>
        <a:xfrm>
          <a:off x="18605500" y="100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10961</xdr:rowOff>
    </xdr:from>
    <xdr:ext cx="469744" cy="259045"/>
    <xdr:sp macro="" textlink="">
      <xdr:nvSpPr>
        <xdr:cNvPr id="806" name="テキスト ボックス 805"/>
        <xdr:cNvSpPr txBox="1"/>
      </xdr:nvSpPr>
      <xdr:spPr>
        <a:xfrm>
          <a:off x="18421428" y="978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81374</xdr:rowOff>
    </xdr:from>
    <xdr:to>
      <xdr:col>116</xdr:col>
      <xdr:colOff>114300</xdr:colOff>
      <xdr:row>59</xdr:row>
      <xdr:rowOff>11524</xdr:rowOff>
    </xdr:to>
    <xdr:sp macro="" textlink="">
      <xdr:nvSpPr>
        <xdr:cNvPr id="812" name="楕円 811"/>
        <xdr:cNvSpPr/>
      </xdr:nvSpPr>
      <xdr:spPr>
        <a:xfrm>
          <a:off x="22110700" y="100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54968</xdr:rowOff>
    </xdr:from>
    <xdr:ext cx="469744" cy="259045"/>
    <xdr:sp macro="" textlink="">
      <xdr:nvSpPr>
        <xdr:cNvPr id="813" name="貸付金該当値テキスト"/>
        <xdr:cNvSpPr txBox="1"/>
      </xdr:nvSpPr>
      <xdr:spPr>
        <a:xfrm>
          <a:off x="22212300" y="999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81287</xdr:rowOff>
    </xdr:from>
    <xdr:to>
      <xdr:col>112</xdr:col>
      <xdr:colOff>38100</xdr:colOff>
      <xdr:row>59</xdr:row>
      <xdr:rowOff>11437</xdr:rowOff>
    </xdr:to>
    <xdr:sp macro="" textlink="">
      <xdr:nvSpPr>
        <xdr:cNvPr id="814" name="楕円 813"/>
        <xdr:cNvSpPr/>
      </xdr:nvSpPr>
      <xdr:spPr>
        <a:xfrm>
          <a:off x="21272500" y="100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2564</xdr:rowOff>
    </xdr:from>
    <xdr:ext cx="469744" cy="259045"/>
    <xdr:sp macro="" textlink="">
      <xdr:nvSpPr>
        <xdr:cNvPr id="815" name="テキスト ボックス 814"/>
        <xdr:cNvSpPr txBox="1"/>
      </xdr:nvSpPr>
      <xdr:spPr>
        <a:xfrm>
          <a:off x="21088428" y="101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81790</xdr:rowOff>
    </xdr:from>
    <xdr:to>
      <xdr:col>107</xdr:col>
      <xdr:colOff>101600</xdr:colOff>
      <xdr:row>59</xdr:row>
      <xdr:rowOff>11940</xdr:rowOff>
    </xdr:to>
    <xdr:sp macro="" textlink="">
      <xdr:nvSpPr>
        <xdr:cNvPr id="816" name="楕円 815"/>
        <xdr:cNvSpPr/>
      </xdr:nvSpPr>
      <xdr:spPr>
        <a:xfrm>
          <a:off x="20383500" y="100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3067</xdr:rowOff>
    </xdr:from>
    <xdr:ext cx="469744" cy="259045"/>
    <xdr:sp macro="" textlink="">
      <xdr:nvSpPr>
        <xdr:cNvPr id="817" name="テキスト ボックス 816"/>
        <xdr:cNvSpPr txBox="1"/>
      </xdr:nvSpPr>
      <xdr:spPr>
        <a:xfrm>
          <a:off x="20199428" y="1011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84634</xdr:rowOff>
    </xdr:from>
    <xdr:to>
      <xdr:col>102</xdr:col>
      <xdr:colOff>165100</xdr:colOff>
      <xdr:row>59</xdr:row>
      <xdr:rowOff>14784</xdr:rowOff>
    </xdr:to>
    <xdr:sp macro="" textlink="">
      <xdr:nvSpPr>
        <xdr:cNvPr id="818" name="楕円 817"/>
        <xdr:cNvSpPr/>
      </xdr:nvSpPr>
      <xdr:spPr>
        <a:xfrm>
          <a:off x="19494500" y="100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5911</xdr:rowOff>
    </xdr:from>
    <xdr:ext cx="378565" cy="259045"/>
    <xdr:sp macro="" textlink="">
      <xdr:nvSpPr>
        <xdr:cNvPr id="819" name="テキスト ボックス 818"/>
        <xdr:cNvSpPr txBox="1"/>
      </xdr:nvSpPr>
      <xdr:spPr>
        <a:xfrm>
          <a:off x="19356017" y="10121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84237</xdr:rowOff>
    </xdr:from>
    <xdr:to>
      <xdr:col>98</xdr:col>
      <xdr:colOff>38100</xdr:colOff>
      <xdr:row>59</xdr:row>
      <xdr:rowOff>14387</xdr:rowOff>
    </xdr:to>
    <xdr:sp macro="" textlink="">
      <xdr:nvSpPr>
        <xdr:cNvPr id="820" name="楕円 819"/>
        <xdr:cNvSpPr/>
      </xdr:nvSpPr>
      <xdr:spPr>
        <a:xfrm>
          <a:off x="18605500" y="100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5514</xdr:rowOff>
    </xdr:from>
    <xdr:ext cx="469744" cy="259045"/>
    <xdr:sp macro="" textlink="">
      <xdr:nvSpPr>
        <xdr:cNvPr id="821" name="テキスト ボックス 820"/>
        <xdr:cNvSpPr txBox="1"/>
      </xdr:nvSpPr>
      <xdr:spPr>
        <a:xfrm>
          <a:off x="18421428" y="1012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6" name="直線コネクタ 845"/>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7"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8" name="直線コネクタ 847"/>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9"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50" name="直線コネクタ 849"/>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1346</xdr:rowOff>
    </xdr:from>
    <xdr:to>
      <xdr:col>116</xdr:col>
      <xdr:colOff>63500</xdr:colOff>
      <xdr:row>75</xdr:row>
      <xdr:rowOff>32283</xdr:rowOff>
    </xdr:to>
    <xdr:cxnSp macro="">
      <xdr:nvCxnSpPr>
        <xdr:cNvPr id="851" name="直線コネクタ 850"/>
        <xdr:cNvCxnSpPr/>
      </xdr:nvCxnSpPr>
      <xdr:spPr>
        <a:xfrm flipV="1">
          <a:off x="21323300" y="12860096"/>
          <a:ext cx="8382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52"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53" name="フローチャート: 判断 852"/>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32283</xdr:rowOff>
    </xdr:from>
    <xdr:to>
      <xdr:col>111</xdr:col>
      <xdr:colOff>177800</xdr:colOff>
      <xdr:row>75</xdr:row>
      <xdr:rowOff>130988</xdr:rowOff>
    </xdr:to>
    <xdr:cxnSp macro="">
      <xdr:nvCxnSpPr>
        <xdr:cNvPr id="854" name="直線コネクタ 853"/>
        <xdr:cNvCxnSpPr/>
      </xdr:nvCxnSpPr>
      <xdr:spPr>
        <a:xfrm flipV="1">
          <a:off x="20434300" y="12891033"/>
          <a:ext cx="889000" cy="9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5" name="フローチャート: 判断 854"/>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6" name="テキスト ボックス 855"/>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130988</xdr:rowOff>
    </xdr:from>
    <xdr:to>
      <xdr:col>107</xdr:col>
      <xdr:colOff>50800</xdr:colOff>
      <xdr:row>76</xdr:row>
      <xdr:rowOff>21997</xdr:rowOff>
    </xdr:to>
    <xdr:cxnSp macro="">
      <xdr:nvCxnSpPr>
        <xdr:cNvPr id="857" name="直線コネクタ 856"/>
        <xdr:cNvCxnSpPr/>
      </xdr:nvCxnSpPr>
      <xdr:spPr>
        <a:xfrm flipV="1">
          <a:off x="19545300" y="12989738"/>
          <a:ext cx="889000" cy="6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8" name="フローチャート: 判断 857"/>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9" name="テキスト ボックス 858"/>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144183</xdr:rowOff>
    </xdr:from>
    <xdr:to>
      <xdr:col>102</xdr:col>
      <xdr:colOff>114300</xdr:colOff>
      <xdr:row>76</xdr:row>
      <xdr:rowOff>21997</xdr:rowOff>
    </xdr:to>
    <xdr:cxnSp macro="">
      <xdr:nvCxnSpPr>
        <xdr:cNvPr id="860" name="直線コネクタ 859"/>
        <xdr:cNvCxnSpPr/>
      </xdr:nvCxnSpPr>
      <xdr:spPr>
        <a:xfrm>
          <a:off x="18656300" y="13002933"/>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61" name="フローチャート: 判断 860"/>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62" name="テキスト ボックス 861"/>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38824</xdr:rowOff>
    </xdr:from>
    <xdr:to>
      <xdr:col>98</xdr:col>
      <xdr:colOff>38100</xdr:colOff>
      <xdr:row>75</xdr:row>
      <xdr:rowOff>140424</xdr:rowOff>
    </xdr:to>
    <xdr:sp macro="" textlink="">
      <xdr:nvSpPr>
        <xdr:cNvPr id="863" name="フローチャート: 判断 862"/>
        <xdr:cNvSpPr/>
      </xdr:nvSpPr>
      <xdr:spPr>
        <a:xfrm>
          <a:off x="18605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156951</xdr:rowOff>
    </xdr:from>
    <xdr:ext cx="534377" cy="259045"/>
    <xdr:sp macro="" textlink="">
      <xdr:nvSpPr>
        <xdr:cNvPr id="864" name="テキスト ボックス 863"/>
        <xdr:cNvSpPr txBox="1"/>
      </xdr:nvSpPr>
      <xdr:spPr>
        <a:xfrm>
          <a:off x="18389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121996</xdr:rowOff>
    </xdr:from>
    <xdr:to>
      <xdr:col>116</xdr:col>
      <xdr:colOff>114300</xdr:colOff>
      <xdr:row>75</xdr:row>
      <xdr:rowOff>52146</xdr:rowOff>
    </xdr:to>
    <xdr:sp macro="" textlink="">
      <xdr:nvSpPr>
        <xdr:cNvPr id="870" name="楕円 869"/>
        <xdr:cNvSpPr/>
      </xdr:nvSpPr>
      <xdr:spPr>
        <a:xfrm>
          <a:off x="22110700" y="128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144873</xdr:rowOff>
    </xdr:from>
    <xdr:ext cx="534377" cy="259045"/>
    <xdr:sp macro="" textlink="">
      <xdr:nvSpPr>
        <xdr:cNvPr id="871" name="繰出金該当値テキスト"/>
        <xdr:cNvSpPr txBox="1"/>
      </xdr:nvSpPr>
      <xdr:spPr>
        <a:xfrm>
          <a:off x="22212300" y="126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152933</xdr:rowOff>
    </xdr:from>
    <xdr:to>
      <xdr:col>112</xdr:col>
      <xdr:colOff>38100</xdr:colOff>
      <xdr:row>75</xdr:row>
      <xdr:rowOff>83083</xdr:rowOff>
    </xdr:to>
    <xdr:sp macro="" textlink="">
      <xdr:nvSpPr>
        <xdr:cNvPr id="872" name="楕円 871"/>
        <xdr:cNvSpPr/>
      </xdr:nvSpPr>
      <xdr:spPr>
        <a:xfrm>
          <a:off x="21272500" y="128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99610</xdr:rowOff>
    </xdr:from>
    <xdr:ext cx="534377" cy="259045"/>
    <xdr:sp macro="" textlink="">
      <xdr:nvSpPr>
        <xdr:cNvPr id="873" name="テキスト ボックス 872"/>
        <xdr:cNvSpPr txBox="1"/>
      </xdr:nvSpPr>
      <xdr:spPr>
        <a:xfrm>
          <a:off x="21056111" y="126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80188</xdr:rowOff>
    </xdr:from>
    <xdr:to>
      <xdr:col>107</xdr:col>
      <xdr:colOff>101600</xdr:colOff>
      <xdr:row>76</xdr:row>
      <xdr:rowOff>10337</xdr:rowOff>
    </xdr:to>
    <xdr:sp macro="" textlink="">
      <xdr:nvSpPr>
        <xdr:cNvPr id="874" name="楕円 873"/>
        <xdr:cNvSpPr/>
      </xdr:nvSpPr>
      <xdr:spPr>
        <a:xfrm>
          <a:off x="20383500" y="12938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26865</xdr:rowOff>
    </xdr:from>
    <xdr:ext cx="534377" cy="259045"/>
    <xdr:sp macro="" textlink="">
      <xdr:nvSpPr>
        <xdr:cNvPr id="875" name="テキスト ボックス 874"/>
        <xdr:cNvSpPr txBox="1"/>
      </xdr:nvSpPr>
      <xdr:spPr>
        <a:xfrm>
          <a:off x="20167111" y="127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142646</xdr:rowOff>
    </xdr:from>
    <xdr:to>
      <xdr:col>102</xdr:col>
      <xdr:colOff>165100</xdr:colOff>
      <xdr:row>76</xdr:row>
      <xdr:rowOff>72796</xdr:rowOff>
    </xdr:to>
    <xdr:sp macro="" textlink="">
      <xdr:nvSpPr>
        <xdr:cNvPr id="876" name="楕円 875"/>
        <xdr:cNvSpPr/>
      </xdr:nvSpPr>
      <xdr:spPr>
        <a:xfrm>
          <a:off x="19494500" y="130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63924</xdr:rowOff>
    </xdr:from>
    <xdr:ext cx="534377" cy="259045"/>
    <xdr:sp macro="" textlink="">
      <xdr:nvSpPr>
        <xdr:cNvPr id="877" name="テキスト ボックス 876"/>
        <xdr:cNvSpPr txBox="1"/>
      </xdr:nvSpPr>
      <xdr:spPr>
        <a:xfrm>
          <a:off x="19278111" y="130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93383</xdr:rowOff>
    </xdr:from>
    <xdr:to>
      <xdr:col>98</xdr:col>
      <xdr:colOff>38100</xdr:colOff>
      <xdr:row>76</xdr:row>
      <xdr:rowOff>23533</xdr:rowOff>
    </xdr:to>
    <xdr:sp macro="" textlink="">
      <xdr:nvSpPr>
        <xdr:cNvPr id="878" name="楕円 877"/>
        <xdr:cNvSpPr/>
      </xdr:nvSpPr>
      <xdr:spPr>
        <a:xfrm>
          <a:off x="18605500" y="129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14660</xdr:rowOff>
    </xdr:from>
    <xdr:ext cx="534377" cy="259045"/>
    <xdr:sp macro="" textlink="">
      <xdr:nvSpPr>
        <xdr:cNvPr id="879" name="テキスト ボックス 878"/>
        <xdr:cNvSpPr txBox="1"/>
      </xdr:nvSpPr>
      <xdr:spPr>
        <a:xfrm>
          <a:off x="18389111" y="130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853</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169,611</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年間の推移を見ると上昇傾向にある。依然として類似団体平均より高い金額で推移している状況は変わらず、</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からは団体区分が変わったことで、類似団体との差はより大きくなっている。人口が減少傾向であることに対し、職員数や新規事業に係る報酬が増になっていることが要因である。 </a:t>
          </a:r>
        </a:p>
        <a:p>
          <a:r>
            <a:rPr kumimoji="1" lang="ja-JP" altLang="en-US" sz="1300">
              <a:latin typeface="ＭＳ Ｐゴシック" panose="020B0600070205080204" pitchFamily="50" charset="-128"/>
              <a:ea typeface="ＭＳ Ｐゴシック" panose="020B0600070205080204" pitchFamily="50" charset="-128"/>
            </a:rPr>
            <a:t>普通建設事業（新規整備）については、町営住宅及び公民館新築工事等設計業務委託料の増により、前年度比</a:t>
          </a:r>
          <a:r>
            <a:rPr kumimoji="1" lang="en-US" altLang="ja-JP" sz="1300">
              <a:latin typeface="ＭＳ Ｐゴシック" panose="020B0600070205080204" pitchFamily="50" charset="-128"/>
              <a:ea typeface="ＭＳ Ｐゴシック" panose="020B0600070205080204" pitchFamily="50" charset="-128"/>
            </a:rPr>
            <a:t>27,269</a:t>
          </a:r>
          <a:r>
            <a:rPr kumimoji="1" lang="ja-JP" altLang="en-US" sz="1300">
              <a:latin typeface="ＭＳ Ｐゴシック" panose="020B0600070205080204" pitchFamily="50" charset="-128"/>
              <a:ea typeface="ＭＳ Ｐゴシック" panose="020B0600070205080204" pitchFamily="50" charset="-128"/>
            </a:rPr>
            <a:t>円増加したものである。</a:t>
          </a:r>
        </a:p>
        <a:p>
          <a:r>
            <a:rPr kumimoji="1" lang="ja-JP" altLang="en-US" sz="1300">
              <a:latin typeface="ＭＳ Ｐゴシック" panose="020B0600070205080204" pitchFamily="50" charset="-128"/>
              <a:ea typeface="ＭＳ Ｐゴシック" panose="020B0600070205080204" pitchFamily="50" charset="-128"/>
            </a:rPr>
            <a:t>扶助費については、前年度と比べて大きな変動はなかった。類似団体平均と</a:t>
          </a:r>
          <a:r>
            <a:rPr kumimoji="1" lang="en-US" altLang="ja-JP" sz="1300">
              <a:latin typeface="ＭＳ Ｐゴシック" panose="020B0600070205080204" pitchFamily="50" charset="-128"/>
              <a:ea typeface="ＭＳ Ｐゴシック" panose="020B0600070205080204" pitchFamily="50" charset="-128"/>
            </a:rPr>
            <a:t>20,000</a:t>
          </a:r>
          <a:r>
            <a:rPr kumimoji="1" lang="ja-JP" altLang="en-US" sz="1300">
              <a:latin typeface="ＭＳ Ｐゴシック" panose="020B0600070205080204" pitchFamily="50" charset="-128"/>
              <a:ea typeface="ＭＳ Ｐゴシック" panose="020B0600070205080204" pitchFamily="50" charset="-128"/>
            </a:rPr>
            <a:t>円ほど上回っているが、これは障がい者自立支援関係の費用が増加傾向にあること、町単独の医療費助成を行っていること等に起因するものと見込まれる。</a:t>
          </a:r>
        </a:p>
        <a:p>
          <a:r>
            <a:rPr kumimoji="1" lang="ja-JP" altLang="en-US" sz="1300">
              <a:latin typeface="ＭＳ Ｐゴシック" panose="020B0600070205080204" pitchFamily="50" charset="-128"/>
              <a:ea typeface="ＭＳ Ｐゴシック" panose="020B0600070205080204" pitchFamily="50" charset="-128"/>
            </a:rPr>
            <a:t>公債費については、</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が類似団体と比べて</a:t>
          </a:r>
          <a:r>
            <a:rPr kumimoji="1" lang="en-US" altLang="ja-JP" sz="1300">
              <a:latin typeface="ＭＳ Ｐゴシック" panose="020B0600070205080204" pitchFamily="50" charset="-128"/>
              <a:ea typeface="ＭＳ Ｐゴシック" panose="020B0600070205080204" pitchFamily="50" charset="-128"/>
            </a:rPr>
            <a:t>56,4245</a:t>
          </a:r>
          <a:r>
            <a:rPr kumimoji="1" lang="ja-JP" altLang="en-US" sz="1300">
              <a:latin typeface="ＭＳ Ｐゴシック" panose="020B0600070205080204" pitchFamily="50" charset="-128"/>
              <a:ea typeface="ＭＳ Ｐゴシック" panose="020B0600070205080204" pitchFamily="50" charset="-128"/>
            </a:rPr>
            <a:t>円高い状況となっている。これは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から類似団体区分の変更により、比較団体に過疎地域の指定を受けていない団体が多く含まれたため、過疎債に係る元利償還金の差が出たものと考えられる。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に実施したすみた荘（特別養護老人ホーム）建設事業に係る公債費の元金償還が本格的に開始されたことにより、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以降の公債費が大きく増加したものである。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5,384
5,278
334.84
4,679,772
4,591,087
64,935
3,126,693
6,025,124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112014</xdr:rowOff>
    </xdr:from>
    <xdr:to>
      <xdr:col>24</xdr:col>
      <xdr:colOff>63500</xdr:colOff>
      <xdr:row>31</xdr:row>
      <xdr:rowOff>132461</xdr:rowOff>
    </xdr:to>
    <xdr:cxnSp macro="">
      <xdr:nvCxnSpPr>
        <xdr:cNvPr id="61" name="直線コネクタ 60"/>
        <xdr:cNvCxnSpPr/>
      </xdr:nvCxnSpPr>
      <xdr:spPr>
        <a:xfrm flipV="1">
          <a:off x="3797300" y="5426964"/>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132461</xdr:rowOff>
    </xdr:from>
    <xdr:to>
      <xdr:col>19</xdr:col>
      <xdr:colOff>177800</xdr:colOff>
      <xdr:row>32</xdr:row>
      <xdr:rowOff>36703</xdr:rowOff>
    </xdr:to>
    <xdr:cxnSp macro="">
      <xdr:nvCxnSpPr>
        <xdr:cNvPr id="64" name="直線コネクタ 63"/>
        <xdr:cNvCxnSpPr/>
      </xdr:nvCxnSpPr>
      <xdr:spPr>
        <a:xfrm flipV="1">
          <a:off x="2908300" y="5447411"/>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36703</xdr:rowOff>
    </xdr:from>
    <xdr:to>
      <xdr:col>15</xdr:col>
      <xdr:colOff>50800</xdr:colOff>
      <xdr:row>32</xdr:row>
      <xdr:rowOff>68580</xdr:rowOff>
    </xdr:to>
    <xdr:cxnSp macro="">
      <xdr:nvCxnSpPr>
        <xdr:cNvPr id="67" name="直線コネクタ 66"/>
        <xdr:cNvCxnSpPr/>
      </xdr:nvCxnSpPr>
      <xdr:spPr>
        <a:xfrm flipV="1">
          <a:off x="2019300" y="5523103"/>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104521</xdr:rowOff>
    </xdr:from>
    <xdr:to>
      <xdr:col>10</xdr:col>
      <xdr:colOff>114300</xdr:colOff>
      <xdr:row>32</xdr:row>
      <xdr:rowOff>68580</xdr:rowOff>
    </xdr:to>
    <xdr:cxnSp macro="">
      <xdr:nvCxnSpPr>
        <xdr:cNvPr id="70" name="直線コネクタ 69"/>
        <xdr:cNvCxnSpPr/>
      </xdr:nvCxnSpPr>
      <xdr:spPr>
        <a:xfrm>
          <a:off x="1130300" y="5419471"/>
          <a:ext cx="8890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18161</xdr:rowOff>
    </xdr:from>
    <xdr:to>
      <xdr:col>6</xdr:col>
      <xdr:colOff>38100</xdr:colOff>
      <xdr:row>33</xdr:row>
      <xdr:rowOff>119761</xdr:rowOff>
    </xdr:to>
    <xdr:sp macro="" textlink="">
      <xdr:nvSpPr>
        <xdr:cNvPr id="73" name="フローチャート: 判断 72"/>
        <xdr:cNvSpPr/>
      </xdr:nvSpPr>
      <xdr:spPr>
        <a:xfrm>
          <a:off x="1079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110888</xdr:rowOff>
    </xdr:from>
    <xdr:ext cx="534377" cy="259045"/>
    <xdr:sp macro="" textlink="">
      <xdr:nvSpPr>
        <xdr:cNvPr id="74" name="テキスト ボックス 73"/>
        <xdr:cNvSpPr txBox="1"/>
      </xdr:nvSpPr>
      <xdr:spPr>
        <a:xfrm>
          <a:off x="863111" y="576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61214</xdr:rowOff>
    </xdr:from>
    <xdr:to>
      <xdr:col>24</xdr:col>
      <xdr:colOff>114300</xdr:colOff>
      <xdr:row>31</xdr:row>
      <xdr:rowOff>162814</xdr:rowOff>
    </xdr:to>
    <xdr:sp macro="" textlink="">
      <xdr:nvSpPr>
        <xdr:cNvPr id="80" name="楕円 79"/>
        <xdr:cNvSpPr/>
      </xdr:nvSpPr>
      <xdr:spPr>
        <a:xfrm>
          <a:off x="4584700" y="53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84091</xdr:rowOff>
    </xdr:from>
    <xdr:ext cx="534377" cy="259045"/>
    <xdr:sp macro="" textlink="">
      <xdr:nvSpPr>
        <xdr:cNvPr id="81" name="議会費該当値テキスト"/>
        <xdr:cNvSpPr txBox="1"/>
      </xdr:nvSpPr>
      <xdr:spPr>
        <a:xfrm>
          <a:off x="4686300" y="522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81661</xdr:rowOff>
    </xdr:from>
    <xdr:to>
      <xdr:col>20</xdr:col>
      <xdr:colOff>38100</xdr:colOff>
      <xdr:row>32</xdr:row>
      <xdr:rowOff>11811</xdr:rowOff>
    </xdr:to>
    <xdr:sp macro="" textlink="">
      <xdr:nvSpPr>
        <xdr:cNvPr id="82" name="楕円 81"/>
        <xdr:cNvSpPr/>
      </xdr:nvSpPr>
      <xdr:spPr>
        <a:xfrm>
          <a:off x="3746500" y="539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28338</xdr:rowOff>
    </xdr:from>
    <xdr:ext cx="534377" cy="259045"/>
    <xdr:sp macro="" textlink="">
      <xdr:nvSpPr>
        <xdr:cNvPr id="83" name="テキスト ボックス 82"/>
        <xdr:cNvSpPr txBox="1"/>
      </xdr:nvSpPr>
      <xdr:spPr>
        <a:xfrm>
          <a:off x="3530111" y="517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157353</xdr:rowOff>
    </xdr:from>
    <xdr:to>
      <xdr:col>15</xdr:col>
      <xdr:colOff>101600</xdr:colOff>
      <xdr:row>32</xdr:row>
      <xdr:rowOff>87503</xdr:rowOff>
    </xdr:to>
    <xdr:sp macro="" textlink="">
      <xdr:nvSpPr>
        <xdr:cNvPr id="84" name="楕円 83"/>
        <xdr:cNvSpPr/>
      </xdr:nvSpPr>
      <xdr:spPr>
        <a:xfrm>
          <a:off x="2857500" y="54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104030</xdr:rowOff>
    </xdr:from>
    <xdr:ext cx="534377" cy="259045"/>
    <xdr:sp macro="" textlink="">
      <xdr:nvSpPr>
        <xdr:cNvPr id="85" name="テキスト ボックス 84"/>
        <xdr:cNvSpPr txBox="1"/>
      </xdr:nvSpPr>
      <xdr:spPr>
        <a:xfrm>
          <a:off x="2641111" y="524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17780</xdr:rowOff>
    </xdr:from>
    <xdr:to>
      <xdr:col>10</xdr:col>
      <xdr:colOff>165100</xdr:colOff>
      <xdr:row>32</xdr:row>
      <xdr:rowOff>119380</xdr:rowOff>
    </xdr:to>
    <xdr:sp macro="" textlink="">
      <xdr:nvSpPr>
        <xdr:cNvPr id="86" name="楕円 85"/>
        <xdr:cNvSpPr/>
      </xdr:nvSpPr>
      <xdr:spPr>
        <a:xfrm>
          <a:off x="1968500" y="55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135907</xdr:rowOff>
    </xdr:from>
    <xdr:ext cx="534377" cy="259045"/>
    <xdr:sp macro="" textlink="">
      <xdr:nvSpPr>
        <xdr:cNvPr id="87" name="テキスト ボックス 86"/>
        <xdr:cNvSpPr txBox="1"/>
      </xdr:nvSpPr>
      <xdr:spPr>
        <a:xfrm>
          <a:off x="1752111" y="527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53721</xdr:rowOff>
    </xdr:from>
    <xdr:to>
      <xdr:col>6</xdr:col>
      <xdr:colOff>38100</xdr:colOff>
      <xdr:row>31</xdr:row>
      <xdr:rowOff>155321</xdr:rowOff>
    </xdr:to>
    <xdr:sp macro="" textlink="">
      <xdr:nvSpPr>
        <xdr:cNvPr id="88" name="楕円 87"/>
        <xdr:cNvSpPr/>
      </xdr:nvSpPr>
      <xdr:spPr>
        <a:xfrm>
          <a:off x="1079500" y="53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398</xdr:rowOff>
    </xdr:from>
    <xdr:ext cx="534377" cy="259045"/>
    <xdr:sp macro="" textlink="">
      <xdr:nvSpPr>
        <xdr:cNvPr id="89" name="テキスト ボックス 88"/>
        <xdr:cNvSpPr txBox="1"/>
      </xdr:nvSpPr>
      <xdr:spPr>
        <a:xfrm>
          <a:off x="863111" y="514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72258</xdr:rowOff>
    </xdr:from>
    <xdr:to>
      <xdr:col>24</xdr:col>
      <xdr:colOff>63500</xdr:colOff>
      <xdr:row>58</xdr:row>
      <xdr:rowOff>84372</xdr:rowOff>
    </xdr:to>
    <xdr:cxnSp macro="">
      <xdr:nvCxnSpPr>
        <xdr:cNvPr id="120" name="直線コネクタ 119"/>
        <xdr:cNvCxnSpPr/>
      </xdr:nvCxnSpPr>
      <xdr:spPr>
        <a:xfrm>
          <a:off x="3797300" y="10016358"/>
          <a:ext cx="838200" cy="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72258</xdr:rowOff>
    </xdr:from>
    <xdr:to>
      <xdr:col>19</xdr:col>
      <xdr:colOff>177800</xdr:colOff>
      <xdr:row>58</xdr:row>
      <xdr:rowOff>124823</xdr:rowOff>
    </xdr:to>
    <xdr:cxnSp macro="">
      <xdr:nvCxnSpPr>
        <xdr:cNvPr id="123" name="直線コネクタ 122"/>
        <xdr:cNvCxnSpPr/>
      </xdr:nvCxnSpPr>
      <xdr:spPr>
        <a:xfrm flipV="1">
          <a:off x="2908300" y="10016358"/>
          <a:ext cx="889000" cy="5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52564</xdr:rowOff>
    </xdr:from>
    <xdr:to>
      <xdr:col>15</xdr:col>
      <xdr:colOff>50800</xdr:colOff>
      <xdr:row>58</xdr:row>
      <xdr:rowOff>124823</xdr:rowOff>
    </xdr:to>
    <xdr:cxnSp macro="">
      <xdr:nvCxnSpPr>
        <xdr:cNvPr id="126" name="直線コネクタ 125"/>
        <xdr:cNvCxnSpPr/>
      </xdr:nvCxnSpPr>
      <xdr:spPr>
        <a:xfrm>
          <a:off x="2019300" y="9996664"/>
          <a:ext cx="889000" cy="7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13929</xdr:rowOff>
    </xdr:from>
    <xdr:to>
      <xdr:col>10</xdr:col>
      <xdr:colOff>114300</xdr:colOff>
      <xdr:row>58</xdr:row>
      <xdr:rowOff>52564</xdr:rowOff>
    </xdr:to>
    <xdr:cxnSp macro="">
      <xdr:nvCxnSpPr>
        <xdr:cNvPr id="129" name="直線コネクタ 128"/>
        <xdr:cNvCxnSpPr/>
      </xdr:nvCxnSpPr>
      <xdr:spPr>
        <a:xfrm>
          <a:off x="1130300" y="9958029"/>
          <a:ext cx="8890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38142</xdr:rowOff>
    </xdr:from>
    <xdr:to>
      <xdr:col>6</xdr:col>
      <xdr:colOff>38100</xdr:colOff>
      <xdr:row>58</xdr:row>
      <xdr:rowOff>139742</xdr:rowOff>
    </xdr:to>
    <xdr:sp macro="" textlink="">
      <xdr:nvSpPr>
        <xdr:cNvPr id="132" name="フローチャート: 判断 131"/>
        <xdr:cNvSpPr/>
      </xdr:nvSpPr>
      <xdr:spPr>
        <a:xfrm>
          <a:off x="1079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130869</xdr:rowOff>
    </xdr:from>
    <xdr:ext cx="599010" cy="259045"/>
    <xdr:sp macro="" textlink="">
      <xdr:nvSpPr>
        <xdr:cNvPr id="133" name="テキスト ボックス 132"/>
        <xdr:cNvSpPr txBox="1"/>
      </xdr:nvSpPr>
      <xdr:spPr>
        <a:xfrm>
          <a:off x="830795" y="1007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33572</xdr:rowOff>
    </xdr:from>
    <xdr:to>
      <xdr:col>24</xdr:col>
      <xdr:colOff>114300</xdr:colOff>
      <xdr:row>58</xdr:row>
      <xdr:rowOff>135172</xdr:rowOff>
    </xdr:to>
    <xdr:sp macro="" textlink="">
      <xdr:nvSpPr>
        <xdr:cNvPr id="139" name="楕円 138"/>
        <xdr:cNvSpPr/>
      </xdr:nvSpPr>
      <xdr:spPr>
        <a:xfrm>
          <a:off x="4584700" y="99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164399</xdr:rowOff>
    </xdr:from>
    <xdr:ext cx="599010" cy="259045"/>
    <xdr:sp macro="" textlink="">
      <xdr:nvSpPr>
        <xdr:cNvPr id="140" name="総務費該当値テキスト"/>
        <xdr:cNvSpPr txBox="1"/>
      </xdr:nvSpPr>
      <xdr:spPr>
        <a:xfrm>
          <a:off x="4686300"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21458</xdr:rowOff>
    </xdr:from>
    <xdr:to>
      <xdr:col>20</xdr:col>
      <xdr:colOff>38100</xdr:colOff>
      <xdr:row>58</xdr:row>
      <xdr:rowOff>123058</xdr:rowOff>
    </xdr:to>
    <xdr:sp macro="" textlink="">
      <xdr:nvSpPr>
        <xdr:cNvPr id="141" name="楕円 140"/>
        <xdr:cNvSpPr/>
      </xdr:nvSpPr>
      <xdr:spPr>
        <a:xfrm>
          <a:off x="3746500" y="99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139585</xdr:rowOff>
    </xdr:from>
    <xdr:ext cx="599010" cy="259045"/>
    <xdr:sp macro="" textlink="">
      <xdr:nvSpPr>
        <xdr:cNvPr id="142" name="テキスト ボックス 141"/>
        <xdr:cNvSpPr txBox="1"/>
      </xdr:nvSpPr>
      <xdr:spPr>
        <a:xfrm>
          <a:off x="3497795" y="974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74023</xdr:rowOff>
    </xdr:from>
    <xdr:to>
      <xdr:col>15</xdr:col>
      <xdr:colOff>101600</xdr:colOff>
      <xdr:row>59</xdr:row>
      <xdr:rowOff>4173</xdr:rowOff>
    </xdr:to>
    <xdr:sp macro="" textlink="">
      <xdr:nvSpPr>
        <xdr:cNvPr id="143" name="楕円 142"/>
        <xdr:cNvSpPr/>
      </xdr:nvSpPr>
      <xdr:spPr>
        <a:xfrm>
          <a:off x="2857500" y="100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20700</xdr:rowOff>
    </xdr:from>
    <xdr:ext cx="599010" cy="259045"/>
    <xdr:sp macro="" textlink="">
      <xdr:nvSpPr>
        <xdr:cNvPr id="144" name="テキスト ボックス 143"/>
        <xdr:cNvSpPr txBox="1"/>
      </xdr:nvSpPr>
      <xdr:spPr>
        <a:xfrm>
          <a:off x="2608795" y="979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1764</xdr:rowOff>
    </xdr:from>
    <xdr:to>
      <xdr:col>10</xdr:col>
      <xdr:colOff>165100</xdr:colOff>
      <xdr:row>58</xdr:row>
      <xdr:rowOff>103364</xdr:rowOff>
    </xdr:to>
    <xdr:sp macro="" textlink="">
      <xdr:nvSpPr>
        <xdr:cNvPr id="145" name="楕円 144"/>
        <xdr:cNvSpPr/>
      </xdr:nvSpPr>
      <xdr:spPr>
        <a:xfrm>
          <a:off x="1968500" y="994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119891</xdr:rowOff>
    </xdr:from>
    <xdr:ext cx="599010" cy="259045"/>
    <xdr:sp macro="" textlink="">
      <xdr:nvSpPr>
        <xdr:cNvPr id="146" name="テキスト ボックス 145"/>
        <xdr:cNvSpPr txBox="1"/>
      </xdr:nvSpPr>
      <xdr:spPr>
        <a:xfrm>
          <a:off x="1719795" y="972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134579</xdr:rowOff>
    </xdr:from>
    <xdr:to>
      <xdr:col>6</xdr:col>
      <xdr:colOff>38100</xdr:colOff>
      <xdr:row>58</xdr:row>
      <xdr:rowOff>64729</xdr:rowOff>
    </xdr:to>
    <xdr:sp macro="" textlink="">
      <xdr:nvSpPr>
        <xdr:cNvPr id="147" name="楕円 146"/>
        <xdr:cNvSpPr/>
      </xdr:nvSpPr>
      <xdr:spPr>
        <a:xfrm>
          <a:off x="1079500" y="990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81256</xdr:rowOff>
    </xdr:from>
    <xdr:ext cx="599010" cy="259045"/>
    <xdr:sp macro="" textlink="">
      <xdr:nvSpPr>
        <xdr:cNvPr id="148" name="テキスト ボックス 147"/>
        <xdr:cNvSpPr txBox="1"/>
      </xdr:nvSpPr>
      <xdr:spPr>
        <a:xfrm>
          <a:off x="830795" y="968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25623</xdr:rowOff>
    </xdr:from>
    <xdr:to>
      <xdr:col>24</xdr:col>
      <xdr:colOff>63500</xdr:colOff>
      <xdr:row>75</xdr:row>
      <xdr:rowOff>36390</xdr:rowOff>
    </xdr:to>
    <xdr:cxnSp macro="">
      <xdr:nvCxnSpPr>
        <xdr:cNvPr id="174" name="直線コネクタ 173"/>
        <xdr:cNvCxnSpPr/>
      </xdr:nvCxnSpPr>
      <xdr:spPr>
        <a:xfrm flipV="1">
          <a:off x="3797300" y="12884373"/>
          <a:ext cx="8382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12267</xdr:rowOff>
    </xdr:from>
    <xdr:to>
      <xdr:col>19</xdr:col>
      <xdr:colOff>177800</xdr:colOff>
      <xdr:row>75</xdr:row>
      <xdr:rowOff>36390</xdr:rowOff>
    </xdr:to>
    <xdr:cxnSp macro="">
      <xdr:nvCxnSpPr>
        <xdr:cNvPr id="177" name="直線コネクタ 176"/>
        <xdr:cNvCxnSpPr/>
      </xdr:nvCxnSpPr>
      <xdr:spPr>
        <a:xfrm>
          <a:off x="2908300" y="12871017"/>
          <a:ext cx="889000" cy="2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12267</xdr:rowOff>
    </xdr:from>
    <xdr:to>
      <xdr:col>15</xdr:col>
      <xdr:colOff>50800</xdr:colOff>
      <xdr:row>75</xdr:row>
      <xdr:rowOff>143432</xdr:rowOff>
    </xdr:to>
    <xdr:cxnSp macro="">
      <xdr:nvCxnSpPr>
        <xdr:cNvPr id="180" name="直線コネクタ 179"/>
        <xdr:cNvCxnSpPr/>
      </xdr:nvCxnSpPr>
      <xdr:spPr>
        <a:xfrm flipV="1">
          <a:off x="2019300" y="12871017"/>
          <a:ext cx="889000" cy="1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62936</xdr:rowOff>
    </xdr:from>
    <xdr:to>
      <xdr:col>10</xdr:col>
      <xdr:colOff>114300</xdr:colOff>
      <xdr:row>75</xdr:row>
      <xdr:rowOff>143432</xdr:rowOff>
    </xdr:to>
    <xdr:cxnSp macro="">
      <xdr:nvCxnSpPr>
        <xdr:cNvPr id="183" name="直線コネクタ 182"/>
        <xdr:cNvCxnSpPr/>
      </xdr:nvCxnSpPr>
      <xdr:spPr>
        <a:xfrm>
          <a:off x="1130300" y="12750236"/>
          <a:ext cx="889000" cy="25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75407</xdr:rowOff>
    </xdr:from>
    <xdr:to>
      <xdr:col>6</xdr:col>
      <xdr:colOff>38100</xdr:colOff>
      <xdr:row>76</xdr:row>
      <xdr:rowOff>5556</xdr:rowOff>
    </xdr:to>
    <xdr:sp macro="" textlink="">
      <xdr:nvSpPr>
        <xdr:cNvPr id="186" name="フローチャート: 判断 185"/>
        <xdr:cNvSpPr/>
      </xdr:nvSpPr>
      <xdr:spPr>
        <a:xfrm>
          <a:off x="1079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168133</xdr:rowOff>
    </xdr:from>
    <xdr:ext cx="599010" cy="259045"/>
    <xdr:sp macro="" textlink="">
      <xdr:nvSpPr>
        <xdr:cNvPr id="187" name="テキスト ボックス 186"/>
        <xdr:cNvSpPr txBox="1"/>
      </xdr:nvSpPr>
      <xdr:spPr>
        <a:xfrm>
          <a:off x="830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146273</xdr:rowOff>
    </xdr:from>
    <xdr:to>
      <xdr:col>24</xdr:col>
      <xdr:colOff>114300</xdr:colOff>
      <xdr:row>75</xdr:row>
      <xdr:rowOff>76423</xdr:rowOff>
    </xdr:to>
    <xdr:sp macro="" textlink="">
      <xdr:nvSpPr>
        <xdr:cNvPr id="193" name="楕円 192"/>
        <xdr:cNvSpPr/>
      </xdr:nvSpPr>
      <xdr:spPr>
        <a:xfrm>
          <a:off x="4584700" y="128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169150</xdr:rowOff>
    </xdr:from>
    <xdr:ext cx="599010" cy="259045"/>
    <xdr:sp macro="" textlink="">
      <xdr:nvSpPr>
        <xdr:cNvPr id="194" name="民生費該当値テキスト"/>
        <xdr:cNvSpPr txBox="1"/>
      </xdr:nvSpPr>
      <xdr:spPr>
        <a:xfrm>
          <a:off x="4686300" y="1268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157040</xdr:rowOff>
    </xdr:from>
    <xdr:to>
      <xdr:col>20</xdr:col>
      <xdr:colOff>38100</xdr:colOff>
      <xdr:row>75</xdr:row>
      <xdr:rowOff>87190</xdr:rowOff>
    </xdr:to>
    <xdr:sp macro="" textlink="">
      <xdr:nvSpPr>
        <xdr:cNvPr id="195" name="楕円 194"/>
        <xdr:cNvSpPr/>
      </xdr:nvSpPr>
      <xdr:spPr>
        <a:xfrm>
          <a:off x="3746500" y="128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103717</xdr:rowOff>
    </xdr:from>
    <xdr:ext cx="599010" cy="259045"/>
    <xdr:sp macro="" textlink="">
      <xdr:nvSpPr>
        <xdr:cNvPr id="196" name="テキスト ボックス 195"/>
        <xdr:cNvSpPr txBox="1"/>
      </xdr:nvSpPr>
      <xdr:spPr>
        <a:xfrm>
          <a:off x="3497795" y="1261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132917</xdr:rowOff>
    </xdr:from>
    <xdr:to>
      <xdr:col>15</xdr:col>
      <xdr:colOff>101600</xdr:colOff>
      <xdr:row>75</xdr:row>
      <xdr:rowOff>63067</xdr:rowOff>
    </xdr:to>
    <xdr:sp macro="" textlink="">
      <xdr:nvSpPr>
        <xdr:cNvPr id="197" name="楕円 196"/>
        <xdr:cNvSpPr/>
      </xdr:nvSpPr>
      <xdr:spPr>
        <a:xfrm>
          <a:off x="2857500" y="128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79594</xdr:rowOff>
    </xdr:from>
    <xdr:ext cx="599010" cy="259045"/>
    <xdr:sp macro="" textlink="">
      <xdr:nvSpPr>
        <xdr:cNvPr id="198" name="テキスト ボックス 197"/>
        <xdr:cNvSpPr txBox="1"/>
      </xdr:nvSpPr>
      <xdr:spPr>
        <a:xfrm>
          <a:off x="2608795" y="1259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92632</xdr:rowOff>
    </xdr:from>
    <xdr:to>
      <xdr:col>10</xdr:col>
      <xdr:colOff>165100</xdr:colOff>
      <xdr:row>76</xdr:row>
      <xdr:rowOff>22782</xdr:rowOff>
    </xdr:to>
    <xdr:sp macro="" textlink="">
      <xdr:nvSpPr>
        <xdr:cNvPr id="199" name="楕円 198"/>
        <xdr:cNvSpPr/>
      </xdr:nvSpPr>
      <xdr:spPr>
        <a:xfrm>
          <a:off x="1968500" y="129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39309</xdr:rowOff>
    </xdr:from>
    <xdr:ext cx="599010" cy="259045"/>
    <xdr:sp macro="" textlink="">
      <xdr:nvSpPr>
        <xdr:cNvPr id="200" name="テキスト ボックス 199"/>
        <xdr:cNvSpPr txBox="1"/>
      </xdr:nvSpPr>
      <xdr:spPr>
        <a:xfrm>
          <a:off x="1719795" y="1272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12136</xdr:rowOff>
    </xdr:from>
    <xdr:to>
      <xdr:col>6</xdr:col>
      <xdr:colOff>38100</xdr:colOff>
      <xdr:row>74</xdr:row>
      <xdr:rowOff>113736</xdr:rowOff>
    </xdr:to>
    <xdr:sp macro="" textlink="">
      <xdr:nvSpPr>
        <xdr:cNvPr id="201" name="楕円 200"/>
        <xdr:cNvSpPr/>
      </xdr:nvSpPr>
      <xdr:spPr>
        <a:xfrm>
          <a:off x="1079500" y="126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130263</xdr:rowOff>
    </xdr:from>
    <xdr:ext cx="599010" cy="259045"/>
    <xdr:sp macro="" textlink="">
      <xdr:nvSpPr>
        <xdr:cNvPr id="202" name="テキスト ボックス 201"/>
        <xdr:cNvSpPr txBox="1"/>
      </xdr:nvSpPr>
      <xdr:spPr>
        <a:xfrm>
          <a:off x="830795" y="12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166703</xdr:rowOff>
    </xdr:from>
    <xdr:to>
      <xdr:col>24</xdr:col>
      <xdr:colOff>63500</xdr:colOff>
      <xdr:row>97</xdr:row>
      <xdr:rowOff>168921</xdr:rowOff>
    </xdr:to>
    <xdr:cxnSp macro="">
      <xdr:nvCxnSpPr>
        <xdr:cNvPr id="229" name="直線コネクタ 228"/>
        <xdr:cNvCxnSpPr/>
      </xdr:nvCxnSpPr>
      <xdr:spPr>
        <a:xfrm flipV="1">
          <a:off x="3797300" y="16797353"/>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168921</xdr:rowOff>
    </xdr:from>
    <xdr:to>
      <xdr:col>19</xdr:col>
      <xdr:colOff>177800</xdr:colOff>
      <xdr:row>98</xdr:row>
      <xdr:rowOff>14210</xdr:rowOff>
    </xdr:to>
    <xdr:cxnSp macro="">
      <xdr:nvCxnSpPr>
        <xdr:cNvPr id="232" name="直線コネクタ 231"/>
        <xdr:cNvCxnSpPr/>
      </xdr:nvCxnSpPr>
      <xdr:spPr>
        <a:xfrm flipV="1">
          <a:off x="2908300" y="16799571"/>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14210</xdr:rowOff>
    </xdr:from>
    <xdr:to>
      <xdr:col>15</xdr:col>
      <xdr:colOff>50800</xdr:colOff>
      <xdr:row>98</xdr:row>
      <xdr:rowOff>22913</xdr:rowOff>
    </xdr:to>
    <xdr:cxnSp macro="">
      <xdr:nvCxnSpPr>
        <xdr:cNvPr id="235" name="直線コネクタ 234"/>
        <xdr:cNvCxnSpPr/>
      </xdr:nvCxnSpPr>
      <xdr:spPr>
        <a:xfrm flipV="1">
          <a:off x="2019300" y="16816310"/>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22913</xdr:rowOff>
    </xdr:from>
    <xdr:to>
      <xdr:col>10</xdr:col>
      <xdr:colOff>114300</xdr:colOff>
      <xdr:row>98</xdr:row>
      <xdr:rowOff>23840</xdr:rowOff>
    </xdr:to>
    <xdr:cxnSp macro="">
      <xdr:nvCxnSpPr>
        <xdr:cNvPr id="238" name="直線コネクタ 237"/>
        <xdr:cNvCxnSpPr/>
      </xdr:nvCxnSpPr>
      <xdr:spPr>
        <a:xfrm flipV="1">
          <a:off x="1130300" y="16825013"/>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81390</xdr:rowOff>
    </xdr:from>
    <xdr:to>
      <xdr:col>6</xdr:col>
      <xdr:colOff>38100</xdr:colOff>
      <xdr:row>98</xdr:row>
      <xdr:rowOff>11540</xdr:rowOff>
    </xdr:to>
    <xdr:sp macro="" textlink="">
      <xdr:nvSpPr>
        <xdr:cNvPr id="241" name="フローチャート: 判断 240"/>
        <xdr:cNvSpPr/>
      </xdr:nvSpPr>
      <xdr:spPr>
        <a:xfrm>
          <a:off x="1079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28067</xdr:rowOff>
    </xdr:from>
    <xdr:ext cx="534377" cy="259045"/>
    <xdr:sp macro="" textlink="">
      <xdr:nvSpPr>
        <xdr:cNvPr id="242" name="テキスト ボックス 241"/>
        <xdr:cNvSpPr txBox="1"/>
      </xdr:nvSpPr>
      <xdr:spPr>
        <a:xfrm>
          <a:off x="863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115903</xdr:rowOff>
    </xdr:from>
    <xdr:to>
      <xdr:col>24</xdr:col>
      <xdr:colOff>114300</xdr:colOff>
      <xdr:row>98</xdr:row>
      <xdr:rowOff>46053</xdr:rowOff>
    </xdr:to>
    <xdr:sp macro="" textlink="">
      <xdr:nvSpPr>
        <xdr:cNvPr id="248" name="楕円 247"/>
        <xdr:cNvSpPr/>
      </xdr:nvSpPr>
      <xdr:spPr>
        <a:xfrm>
          <a:off x="4584700" y="167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91317</xdr:rowOff>
    </xdr:from>
    <xdr:ext cx="534377" cy="259045"/>
    <xdr:sp macro="" textlink="">
      <xdr:nvSpPr>
        <xdr:cNvPr id="249" name="衛生費該当値テキスト"/>
        <xdr:cNvSpPr txBox="1"/>
      </xdr:nvSpPr>
      <xdr:spPr>
        <a:xfrm>
          <a:off x="4686300" y="167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118121</xdr:rowOff>
    </xdr:from>
    <xdr:to>
      <xdr:col>20</xdr:col>
      <xdr:colOff>38100</xdr:colOff>
      <xdr:row>98</xdr:row>
      <xdr:rowOff>48271</xdr:rowOff>
    </xdr:to>
    <xdr:sp macro="" textlink="">
      <xdr:nvSpPr>
        <xdr:cNvPr id="250" name="楕円 249"/>
        <xdr:cNvSpPr/>
      </xdr:nvSpPr>
      <xdr:spPr>
        <a:xfrm>
          <a:off x="3746500" y="167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64798</xdr:rowOff>
    </xdr:from>
    <xdr:ext cx="534377" cy="259045"/>
    <xdr:sp macro="" textlink="">
      <xdr:nvSpPr>
        <xdr:cNvPr id="251" name="テキスト ボックス 250"/>
        <xdr:cNvSpPr txBox="1"/>
      </xdr:nvSpPr>
      <xdr:spPr>
        <a:xfrm>
          <a:off x="3530111" y="1652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134860</xdr:rowOff>
    </xdr:from>
    <xdr:to>
      <xdr:col>15</xdr:col>
      <xdr:colOff>101600</xdr:colOff>
      <xdr:row>98</xdr:row>
      <xdr:rowOff>65010</xdr:rowOff>
    </xdr:to>
    <xdr:sp macro="" textlink="">
      <xdr:nvSpPr>
        <xdr:cNvPr id="252" name="楕円 251"/>
        <xdr:cNvSpPr/>
      </xdr:nvSpPr>
      <xdr:spPr>
        <a:xfrm>
          <a:off x="2857500" y="1676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56137</xdr:rowOff>
    </xdr:from>
    <xdr:ext cx="534377" cy="259045"/>
    <xdr:sp macro="" textlink="">
      <xdr:nvSpPr>
        <xdr:cNvPr id="253" name="テキスト ボックス 252"/>
        <xdr:cNvSpPr txBox="1"/>
      </xdr:nvSpPr>
      <xdr:spPr>
        <a:xfrm>
          <a:off x="2641111" y="1685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143563</xdr:rowOff>
    </xdr:from>
    <xdr:to>
      <xdr:col>10</xdr:col>
      <xdr:colOff>165100</xdr:colOff>
      <xdr:row>98</xdr:row>
      <xdr:rowOff>73713</xdr:rowOff>
    </xdr:to>
    <xdr:sp macro="" textlink="">
      <xdr:nvSpPr>
        <xdr:cNvPr id="254" name="楕円 253"/>
        <xdr:cNvSpPr/>
      </xdr:nvSpPr>
      <xdr:spPr>
        <a:xfrm>
          <a:off x="1968500" y="167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64840</xdr:rowOff>
    </xdr:from>
    <xdr:ext cx="534377" cy="259045"/>
    <xdr:sp macro="" textlink="">
      <xdr:nvSpPr>
        <xdr:cNvPr id="255" name="テキスト ボックス 254"/>
        <xdr:cNvSpPr txBox="1"/>
      </xdr:nvSpPr>
      <xdr:spPr>
        <a:xfrm>
          <a:off x="1752111" y="1686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144490</xdr:rowOff>
    </xdr:from>
    <xdr:to>
      <xdr:col>6</xdr:col>
      <xdr:colOff>38100</xdr:colOff>
      <xdr:row>98</xdr:row>
      <xdr:rowOff>74640</xdr:rowOff>
    </xdr:to>
    <xdr:sp macro="" textlink="">
      <xdr:nvSpPr>
        <xdr:cNvPr id="256" name="楕円 255"/>
        <xdr:cNvSpPr/>
      </xdr:nvSpPr>
      <xdr:spPr>
        <a:xfrm>
          <a:off x="1079500" y="167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65767</xdr:rowOff>
    </xdr:from>
    <xdr:ext cx="534377" cy="259045"/>
    <xdr:sp macro="" textlink="">
      <xdr:nvSpPr>
        <xdr:cNvPr id="257" name="テキスト ボックス 256"/>
        <xdr:cNvSpPr txBox="1"/>
      </xdr:nvSpPr>
      <xdr:spPr>
        <a:xfrm>
          <a:off x="863111" y="168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171323</xdr:rowOff>
    </xdr:from>
    <xdr:to>
      <xdr:col>55</xdr:col>
      <xdr:colOff>0</xdr:colOff>
      <xdr:row>39</xdr:row>
      <xdr:rowOff>1016</xdr:rowOff>
    </xdr:to>
    <xdr:cxnSp macro="">
      <xdr:nvCxnSpPr>
        <xdr:cNvPr id="286" name="直線コネクタ 285"/>
        <xdr:cNvCxnSpPr/>
      </xdr:nvCxnSpPr>
      <xdr:spPr>
        <a:xfrm flipV="1">
          <a:off x="9639300" y="668642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1016</xdr:rowOff>
    </xdr:from>
    <xdr:to>
      <xdr:col>50</xdr:col>
      <xdr:colOff>114300</xdr:colOff>
      <xdr:row>39</xdr:row>
      <xdr:rowOff>2159</xdr:rowOff>
    </xdr:to>
    <xdr:cxnSp macro="">
      <xdr:nvCxnSpPr>
        <xdr:cNvPr id="289" name="直線コネクタ 288"/>
        <xdr:cNvCxnSpPr/>
      </xdr:nvCxnSpPr>
      <xdr:spPr>
        <a:xfrm flipV="1">
          <a:off x="8750300" y="668756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2159</xdr:rowOff>
    </xdr:from>
    <xdr:to>
      <xdr:col>45</xdr:col>
      <xdr:colOff>177800</xdr:colOff>
      <xdr:row>39</xdr:row>
      <xdr:rowOff>3302</xdr:rowOff>
    </xdr:to>
    <xdr:cxnSp macro="">
      <xdr:nvCxnSpPr>
        <xdr:cNvPr id="292" name="直線コネクタ 291"/>
        <xdr:cNvCxnSpPr/>
      </xdr:nvCxnSpPr>
      <xdr:spPr>
        <a:xfrm flipV="1">
          <a:off x="7861300" y="668870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3302</xdr:rowOff>
    </xdr:from>
    <xdr:to>
      <xdr:col>41</xdr:col>
      <xdr:colOff>50800</xdr:colOff>
      <xdr:row>39</xdr:row>
      <xdr:rowOff>3683</xdr:rowOff>
    </xdr:to>
    <xdr:cxnSp macro="">
      <xdr:nvCxnSpPr>
        <xdr:cNvPr id="295" name="直線コネクタ 294"/>
        <xdr:cNvCxnSpPr/>
      </xdr:nvCxnSpPr>
      <xdr:spPr>
        <a:xfrm flipV="1">
          <a:off x="6972300" y="66898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61849</xdr:rowOff>
    </xdr:from>
    <xdr:to>
      <xdr:col>36</xdr:col>
      <xdr:colOff>165100</xdr:colOff>
      <xdr:row>36</xdr:row>
      <xdr:rowOff>163449</xdr:rowOff>
    </xdr:to>
    <xdr:sp macro="" textlink="">
      <xdr:nvSpPr>
        <xdr:cNvPr id="298" name="フローチャート: 判断 297"/>
        <xdr:cNvSpPr/>
      </xdr:nvSpPr>
      <xdr:spPr>
        <a:xfrm>
          <a:off x="6921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8526</xdr:rowOff>
    </xdr:from>
    <xdr:ext cx="469744" cy="259045"/>
    <xdr:sp macro="" textlink="">
      <xdr:nvSpPr>
        <xdr:cNvPr id="299" name="テキスト ボックス 298"/>
        <xdr:cNvSpPr txBox="1"/>
      </xdr:nvSpPr>
      <xdr:spPr>
        <a:xfrm>
          <a:off x="6737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120523</xdr:rowOff>
    </xdr:from>
    <xdr:to>
      <xdr:col>55</xdr:col>
      <xdr:colOff>50800</xdr:colOff>
      <xdr:row>39</xdr:row>
      <xdr:rowOff>50673</xdr:rowOff>
    </xdr:to>
    <xdr:sp macro="" textlink="">
      <xdr:nvSpPr>
        <xdr:cNvPr id="305" name="楕円 304"/>
        <xdr:cNvSpPr/>
      </xdr:nvSpPr>
      <xdr:spPr>
        <a:xfrm>
          <a:off x="10426700" y="66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35450</xdr:rowOff>
    </xdr:from>
    <xdr:ext cx="378565" cy="259045"/>
    <xdr:sp macro="" textlink="">
      <xdr:nvSpPr>
        <xdr:cNvPr id="306" name="労働費該当値テキスト"/>
        <xdr:cNvSpPr txBox="1"/>
      </xdr:nvSpPr>
      <xdr:spPr>
        <a:xfrm>
          <a:off x="10528300" y="655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121666</xdr:rowOff>
    </xdr:from>
    <xdr:to>
      <xdr:col>50</xdr:col>
      <xdr:colOff>165100</xdr:colOff>
      <xdr:row>39</xdr:row>
      <xdr:rowOff>51816</xdr:rowOff>
    </xdr:to>
    <xdr:sp macro="" textlink="">
      <xdr:nvSpPr>
        <xdr:cNvPr id="307" name="楕円 306"/>
        <xdr:cNvSpPr/>
      </xdr:nvSpPr>
      <xdr:spPr>
        <a:xfrm>
          <a:off x="9588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42943</xdr:rowOff>
    </xdr:from>
    <xdr:ext cx="378565" cy="259045"/>
    <xdr:sp macro="" textlink="">
      <xdr:nvSpPr>
        <xdr:cNvPr id="308" name="テキスト ボックス 307"/>
        <xdr:cNvSpPr txBox="1"/>
      </xdr:nvSpPr>
      <xdr:spPr>
        <a:xfrm>
          <a:off x="9450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122809</xdr:rowOff>
    </xdr:from>
    <xdr:to>
      <xdr:col>46</xdr:col>
      <xdr:colOff>38100</xdr:colOff>
      <xdr:row>39</xdr:row>
      <xdr:rowOff>52959</xdr:rowOff>
    </xdr:to>
    <xdr:sp macro="" textlink="">
      <xdr:nvSpPr>
        <xdr:cNvPr id="309" name="楕円 308"/>
        <xdr:cNvSpPr/>
      </xdr:nvSpPr>
      <xdr:spPr>
        <a:xfrm>
          <a:off x="8699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44086</xdr:rowOff>
    </xdr:from>
    <xdr:ext cx="378565" cy="259045"/>
    <xdr:sp macro="" textlink="">
      <xdr:nvSpPr>
        <xdr:cNvPr id="310" name="テキスト ボックス 309"/>
        <xdr:cNvSpPr txBox="1"/>
      </xdr:nvSpPr>
      <xdr:spPr>
        <a:xfrm>
          <a:off x="8561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123952</xdr:rowOff>
    </xdr:from>
    <xdr:to>
      <xdr:col>41</xdr:col>
      <xdr:colOff>101600</xdr:colOff>
      <xdr:row>39</xdr:row>
      <xdr:rowOff>54102</xdr:rowOff>
    </xdr:to>
    <xdr:sp macro="" textlink="">
      <xdr:nvSpPr>
        <xdr:cNvPr id="311" name="楕円 310"/>
        <xdr:cNvSpPr/>
      </xdr:nvSpPr>
      <xdr:spPr>
        <a:xfrm>
          <a:off x="7810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45229</xdr:rowOff>
    </xdr:from>
    <xdr:ext cx="378565" cy="259045"/>
    <xdr:sp macro="" textlink="">
      <xdr:nvSpPr>
        <xdr:cNvPr id="312" name="テキスト ボックス 311"/>
        <xdr:cNvSpPr txBox="1"/>
      </xdr:nvSpPr>
      <xdr:spPr>
        <a:xfrm>
          <a:off x="7672017"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124333</xdr:rowOff>
    </xdr:from>
    <xdr:to>
      <xdr:col>36</xdr:col>
      <xdr:colOff>165100</xdr:colOff>
      <xdr:row>39</xdr:row>
      <xdr:rowOff>54483</xdr:rowOff>
    </xdr:to>
    <xdr:sp macro="" textlink="">
      <xdr:nvSpPr>
        <xdr:cNvPr id="313" name="楕円 312"/>
        <xdr:cNvSpPr/>
      </xdr:nvSpPr>
      <xdr:spPr>
        <a:xfrm>
          <a:off x="6921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45610</xdr:rowOff>
    </xdr:from>
    <xdr:ext cx="378565" cy="259045"/>
    <xdr:sp macro="" textlink="">
      <xdr:nvSpPr>
        <xdr:cNvPr id="314" name="テキスト ボックス 313"/>
        <xdr:cNvSpPr txBox="1"/>
      </xdr:nvSpPr>
      <xdr:spPr>
        <a:xfrm>
          <a:off x="6783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21672</xdr:rowOff>
    </xdr:from>
    <xdr:to>
      <xdr:col>55</xdr:col>
      <xdr:colOff>0</xdr:colOff>
      <xdr:row>58</xdr:row>
      <xdr:rowOff>27281</xdr:rowOff>
    </xdr:to>
    <xdr:cxnSp macro="">
      <xdr:nvCxnSpPr>
        <xdr:cNvPr id="341" name="直線コネクタ 340"/>
        <xdr:cNvCxnSpPr/>
      </xdr:nvCxnSpPr>
      <xdr:spPr>
        <a:xfrm flipV="1">
          <a:off x="9639300" y="9965772"/>
          <a:ext cx="838200" cy="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3388</xdr:rowOff>
    </xdr:from>
    <xdr:to>
      <xdr:col>50</xdr:col>
      <xdr:colOff>114300</xdr:colOff>
      <xdr:row>58</xdr:row>
      <xdr:rowOff>27281</xdr:rowOff>
    </xdr:to>
    <xdr:cxnSp macro="">
      <xdr:nvCxnSpPr>
        <xdr:cNvPr id="344" name="直線コネクタ 343"/>
        <xdr:cNvCxnSpPr/>
      </xdr:nvCxnSpPr>
      <xdr:spPr>
        <a:xfrm>
          <a:off x="8750300" y="9947488"/>
          <a:ext cx="889000" cy="2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510</xdr:rowOff>
    </xdr:from>
    <xdr:to>
      <xdr:col>45</xdr:col>
      <xdr:colOff>177800</xdr:colOff>
      <xdr:row>58</xdr:row>
      <xdr:rowOff>3388</xdr:rowOff>
    </xdr:to>
    <xdr:cxnSp macro="">
      <xdr:nvCxnSpPr>
        <xdr:cNvPr id="347" name="直線コネクタ 346"/>
        <xdr:cNvCxnSpPr/>
      </xdr:nvCxnSpPr>
      <xdr:spPr>
        <a:xfrm>
          <a:off x="7861300" y="9944610"/>
          <a:ext cx="889000" cy="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510</xdr:rowOff>
    </xdr:from>
    <xdr:to>
      <xdr:col>41</xdr:col>
      <xdr:colOff>50800</xdr:colOff>
      <xdr:row>58</xdr:row>
      <xdr:rowOff>17379</xdr:rowOff>
    </xdr:to>
    <xdr:cxnSp macro="">
      <xdr:nvCxnSpPr>
        <xdr:cNvPr id="350" name="直線コネクタ 349"/>
        <xdr:cNvCxnSpPr/>
      </xdr:nvCxnSpPr>
      <xdr:spPr>
        <a:xfrm flipV="1">
          <a:off x="6972300" y="9944610"/>
          <a:ext cx="889000" cy="1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3" name="フローチャート: 判断 352"/>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4" name="テキスト ボックス 353"/>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142322</xdr:rowOff>
    </xdr:from>
    <xdr:to>
      <xdr:col>55</xdr:col>
      <xdr:colOff>50800</xdr:colOff>
      <xdr:row>58</xdr:row>
      <xdr:rowOff>72472</xdr:rowOff>
    </xdr:to>
    <xdr:sp macro="" textlink="">
      <xdr:nvSpPr>
        <xdr:cNvPr id="360" name="楕円 359"/>
        <xdr:cNvSpPr/>
      </xdr:nvSpPr>
      <xdr:spPr>
        <a:xfrm>
          <a:off x="10426700" y="99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147931</xdr:rowOff>
    </xdr:from>
    <xdr:to>
      <xdr:col>50</xdr:col>
      <xdr:colOff>165100</xdr:colOff>
      <xdr:row>58</xdr:row>
      <xdr:rowOff>78081</xdr:rowOff>
    </xdr:to>
    <xdr:sp macro="" textlink="">
      <xdr:nvSpPr>
        <xdr:cNvPr id="362" name="楕円 361"/>
        <xdr:cNvSpPr/>
      </xdr:nvSpPr>
      <xdr:spPr>
        <a:xfrm>
          <a:off x="9588500" y="992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94608</xdr:rowOff>
    </xdr:from>
    <xdr:ext cx="534377" cy="259045"/>
    <xdr:sp macro="" textlink="">
      <xdr:nvSpPr>
        <xdr:cNvPr id="363" name="テキスト ボックス 362"/>
        <xdr:cNvSpPr txBox="1"/>
      </xdr:nvSpPr>
      <xdr:spPr>
        <a:xfrm>
          <a:off x="9372111" y="96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124038</xdr:rowOff>
    </xdr:from>
    <xdr:to>
      <xdr:col>46</xdr:col>
      <xdr:colOff>38100</xdr:colOff>
      <xdr:row>58</xdr:row>
      <xdr:rowOff>54188</xdr:rowOff>
    </xdr:to>
    <xdr:sp macro="" textlink="">
      <xdr:nvSpPr>
        <xdr:cNvPr id="364" name="楕円 363"/>
        <xdr:cNvSpPr/>
      </xdr:nvSpPr>
      <xdr:spPr>
        <a:xfrm>
          <a:off x="8699500" y="9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70715</xdr:rowOff>
    </xdr:from>
    <xdr:ext cx="534377" cy="259045"/>
    <xdr:sp macro="" textlink="">
      <xdr:nvSpPr>
        <xdr:cNvPr id="365" name="テキスト ボックス 364"/>
        <xdr:cNvSpPr txBox="1"/>
      </xdr:nvSpPr>
      <xdr:spPr>
        <a:xfrm>
          <a:off x="8483111" y="96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121160</xdr:rowOff>
    </xdr:from>
    <xdr:to>
      <xdr:col>41</xdr:col>
      <xdr:colOff>101600</xdr:colOff>
      <xdr:row>58</xdr:row>
      <xdr:rowOff>51310</xdr:rowOff>
    </xdr:to>
    <xdr:sp macro="" textlink="">
      <xdr:nvSpPr>
        <xdr:cNvPr id="366" name="楕円 365"/>
        <xdr:cNvSpPr/>
      </xdr:nvSpPr>
      <xdr:spPr>
        <a:xfrm>
          <a:off x="7810500" y="989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67837</xdr:rowOff>
    </xdr:from>
    <xdr:ext cx="534377" cy="259045"/>
    <xdr:sp macro="" textlink="">
      <xdr:nvSpPr>
        <xdr:cNvPr id="367" name="テキスト ボックス 366"/>
        <xdr:cNvSpPr txBox="1"/>
      </xdr:nvSpPr>
      <xdr:spPr>
        <a:xfrm>
          <a:off x="7594111" y="966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138029</xdr:rowOff>
    </xdr:from>
    <xdr:to>
      <xdr:col>36</xdr:col>
      <xdr:colOff>165100</xdr:colOff>
      <xdr:row>58</xdr:row>
      <xdr:rowOff>68179</xdr:rowOff>
    </xdr:to>
    <xdr:sp macro="" textlink="">
      <xdr:nvSpPr>
        <xdr:cNvPr id="368" name="楕円 367"/>
        <xdr:cNvSpPr/>
      </xdr:nvSpPr>
      <xdr:spPr>
        <a:xfrm>
          <a:off x="6921500" y="99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59306</xdr:rowOff>
    </xdr:from>
    <xdr:ext cx="534377" cy="259045"/>
    <xdr:sp macro="" textlink="">
      <xdr:nvSpPr>
        <xdr:cNvPr id="369" name="テキスト ボックス 368"/>
        <xdr:cNvSpPr txBox="1"/>
      </xdr:nvSpPr>
      <xdr:spPr>
        <a:xfrm>
          <a:off x="6705111" y="1000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34125</xdr:rowOff>
    </xdr:from>
    <xdr:to>
      <xdr:col>55</xdr:col>
      <xdr:colOff>0</xdr:colOff>
      <xdr:row>78</xdr:row>
      <xdr:rowOff>52667</xdr:rowOff>
    </xdr:to>
    <xdr:cxnSp macro="">
      <xdr:nvCxnSpPr>
        <xdr:cNvPr id="398" name="直線コネクタ 397"/>
        <xdr:cNvCxnSpPr/>
      </xdr:nvCxnSpPr>
      <xdr:spPr>
        <a:xfrm>
          <a:off x="9639300" y="13407225"/>
          <a:ext cx="8382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34125</xdr:rowOff>
    </xdr:from>
    <xdr:to>
      <xdr:col>50</xdr:col>
      <xdr:colOff>114300</xdr:colOff>
      <xdr:row>78</xdr:row>
      <xdr:rowOff>87731</xdr:rowOff>
    </xdr:to>
    <xdr:cxnSp macro="">
      <xdr:nvCxnSpPr>
        <xdr:cNvPr id="401" name="直線コネクタ 400"/>
        <xdr:cNvCxnSpPr/>
      </xdr:nvCxnSpPr>
      <xdr:spPr>
        <a:xfrm flipV="1">
          <a:off x="8750300" y="13407225"/>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87731</xdr:rowOff>
    </xdr:from>
    <xdr:to>
      <xdr:col>45</xdr:col>
      <xdr:colOff>177800</xdr:colOff>
      <xdr:row>78</xdr:row>
      <xdr:rowOff>106287</xdr:rowOff>
    </xdr:to>
    <xdr:cxnSp macro="">
      <xdr:nvCxnSpPr>
        <xdr:cNvPr id="404" name="直線コネクタ 403"/>
        <xdr:cNvCxnSpPr/>
      </xdr:nvCxnSpPr>
      <xdr:spPr>
        <a:xfrm flipV="1">
          <a:off x="7861300" y="13460831"/>
          <a:ext cx="889000" cy="1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106287</xdr:rowOff>
    </xdr:from>
    <xdr:to>
      <xdr:col>41</xdr:col>
      <xdr:colOff>50800</xdr:colOff>
      <xdr:row>78</xdr:row>
      <xdr:rowOff>111404</xdr:rowOff>
    </xdr:to>
    <xdr:cxnSp macro="">
      <xdr:nvCxnSpPr>
        <xdr:cNvPr id="407" name="直線コネクタ 406"/>
        <xdr:cNvCxnSpPr/>
      </xdr:nvCxnSpPr>
      <xdr:spPr>
        <a:xfrm flipV="1">
          <a:off x="6972300" y="13479387"/>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164109</xdr:rowOff>
    </xdr:from>
    <xdr:to>
      <xdr:col>36</xdr:col>
      <xdr:colOff>165100</xdr:colOff>
      <xdr:row>77</xdr:row>
      <xdr:rowOff>94259</xdr:rowOff>
    </xdr:to>
    <xdr:sp macro="" textlink="">
      <xdr:nvSpPr>
        <xdr:cNvPr id="410" name="フローチャート: 判断 409"/>
        <xdr:cNvSpPr/>
      </xdr:nvSpPr>
      <xdr:spPr>
        <a:xfrm>
          <a:off x="6921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110786</xdr:rowOff>
    </xdr:from>
    <xdr:ext cx="534377" cy="259045"/>
    <xdr:sp macro="" textlink="">
      <xdr:nvSpPr>
        <xdr:cNvPr id="411" name="テキスト ボックス 410"/>
        <xdr:cNvSpPr txBox="1"/>
      </xdr:nvSpPr>
      <xdr:spPr>
        <a:xfrm>
          <a:off x="6705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1867</xdr:rowOff>
    </xdr:from>
    <xdr:to>
      <xdr:col>55</xdr:col>
      <xdr:colOff>50800</xdr:colOff>
      <xdr:row>78</xdr:row>
      <xdr:rowOff>103467</xdr:rowOff>
    </xdr:to>
    <xdr:sp macro="" textlink="">
      <xdr:nvSpPr>
        <xdr:cNvPr id="417" name="楕円 416"/>
        <xdr:cNvSpPr/>
      </xdr:nvSpPr>
      <xdr:spPr>
        <a:xfrm>
          <a:off x="10426700" y="1337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151744</xdr:rowOff>
    </xdr:from>
    <xdr:ext cx="534377" cy="259045"/>
    <xdr:sp macro="" textlink="">
      <xdr:nvSpPr>
        <xdr:cNvPr id="418" name="商工費該当値テキスト"/>
        <xdr:cNvSpPr txBox="1"/>
      </xdr:nvSpPr>
      <xdr:spPr>
        <a:xfrm>
          <a:off x="10528300" y="1335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154775</xdr:rowOff>
    </xdr:from>
    <xdr:to>
      <xdr:col>50</xdr:col>
      <xdr:colOff>165100</xdr:colOff>
      <xdr:row>78</xdr:row>
      <xdr:rowOff>84925</xdr:rowOff>
    </xdr:to>
    <xdr:sp macro="" textlink="">
      <xdr:nvSpPr>
        <xdr:cNvPr id="419" name="楕円 418"/>
        <xdr:cNvSpPr/>
      </xdr:nvSpPr>
      <xdr:spPr>
        <a:xfrm>
          <a:off x="9588500" y="133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76052</xdr:rowOff>
    </xdr:from>
    <xdr:ext cx="534377" cy="259045"/>
    <xdr:sp macro="" textlink="">
      <xdr:nvSpPr>
        <xdr:cNvPr id="420" name="テキスト ボックス 419"/>
        <xdr:cNvSpPr txBox="1"/>
      </xdr:nvSpPr>
      <xdr:spPr>
        <a:xfrm>
          <a:off x="9372111" y="1344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36931</xdr:rowOff>
    </xdr:from>
    <xdr:to>
      <xdr:col>46</xdr:col>
      <xdr:colOff>38100</xdr:colOff>
      <xdr:row>78</xdr:row>
      <xdr:rowOff>138531</xdr:rowOff>
    </xdr:to>
    <xdr:sp macro="" textlink="">
      <xdr:nvSpPr>
        <xdr:cNvPr id="421" name="楕円 420"/>
        <xdr:cNvSpPr/>
      </xdr:nvSpPr>
      <xdr:spPr>
        <a:xfrm>
          <a:off x="86995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129658</xdr:rowOff>
    </xdr:from>
    <xdr:ext cx="534377" cy="259045"/>
    <xdr:sp macro="" textlink="">
      <xdr:nvSpPr>
        <xdr:cNvPr id="422" name="テキスト ボックス 421"/>
        <xdr:cNvSpPr txBox="1"/>
      </xdr:nvSpPr>
      <xdr:spPr>
        <a:xfrm>
          <a:off x="8483111" y="135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55487</xdr:rowOff>
    </xdr:from>
    <xdr:to>
      <xdr:col>41</xdr:col>
      <xdr:colOff>101600</xdr:colOff>
      <xdr:row>78</xdr:row>
      <xdr:rowOff>157087</xdr:rowOff>
    </xdr:to>
    <xdr:sp macro="" textlink="">
      <xdr:nvSpPr>
        <xdr:cNvPr id="423" name="楕円 422"/>
        <xdr:cNvSpPr/>
      </xdr:nvSpPr>
      <xdr:spPr>
        <a:xfrm>
          <a:off x="7810500" y="134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148214</xdr:rowOff>
    </xdr:from>
    <xdr:ext cx="469744" cy="259045"/>
    <xdr:sp macro="" textlink="">
      <xdr:nvSpPr>
        <xdr:cNvPr id="424" name="テキスト ボックス 423"/>
        <xdr:cNvSpPr txBox="1"/>
      </xdr:nvSpPr>
      <xdr:spPr>
        <a:xfrm>
          <a:off x="7626428" y="1352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60604</xdr:rowOff>
    </xdr:from>
    <xdr:to>
      <xdr:col>36</xdr:col>
      <xdr:colOff>165100</xdr:colOff>
      <xdr:row>78</xdr:row>
      <xdr:rowOff>162204</xdr:rowOff>
    </xdr:to>
    <xdr:sp macro="" textlink="">
      <xdr:nvSpPr>
        <xdr:cNvPr id="425" name="楕円 424"/>
        <xdr:cNvSpPr/>
      </xdr:nvSpPr>
      <xdr:spPr>
        <a:xfrm>
          <a:off x="6921500" y="134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153331</xdr:rowOff>
    </xdr:from>
    <xdr:ext cx="469744" cy="259045"/>
    <xdr:sp macro="" textlink="">
      <xdr:nvSpPr>
        <xdr:cNvPr id="426" name="テキスト ボックス 425"/>
        <xdr:cNvSpPr txBox="1"/>
      </xdr:nvSpPr>
      <xdr:spPr>
        <a:xfrm>
          <a:off x="6737428" y="135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22720</xdr:rowOff>
    </xdr:from>
    <xdr:to>
      <xdr:col>55</xdr:col>
      <xdr:colOff>0</xdr:colOff>
      <xdr:row>99</xdr:row>
      <xdr:rowOff>25000</xdr:rowOff>
    </xdr:to>
    <xdr:cxnSp macro="">
      <xdr:nvCxnSpPr>
        <xdr:cNvPr id="457" name="直線コネクタ 456"/>
        <xdr:cNvCxnSpPr/>
      </xdr:nvCxnSpPr>
      <xdr:spPr>
        <a:xfrm flipV="1">
          <a:off x="9639300" y="16996270"/>
          <a:ext cx="8382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25000</xdr:rowOff>
    </xdr:from>
    <xdr:to>
      <xdr:col>50</xdr:col>
      <xdr:colOff>114300</xdr:colOff>
      <xdr:row>99</xdr:row>
      <xdr:rowOff>38103</xdr:rowOff>
    </xdr:to>
    <xdr:cxnSp macro="">
      <xdr:nvCxnSpPr>
        <xdr:cNvPr id="460" name="直線コネクタ 459"/>
        <xdr:cNvCxnSpPr/>
      </xdr:nvCxnSpPr>
      <xdr:spPr>
        <a:xfrm flipV="1">
          <a:off x="8750300" y="16998550"/>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32308</xdr:rowOff>
    </xdr:from>
    <xdr:to>
      <xdr:col>45</xdr:col>
      <xdr:colOff>177800</xdr:colOff>
      <xdr:row>99</xdr:row>
      <xdr:rowOff>38103</xdr:rowOff>
    </xdr:to>
    <xdr:cxnSp macro="">
      <xdr:nvCxnSpPr>
        <xdr:cNvPr id="463" name="直線コネクタ 462"/>
        <xdr:cNvCxnSpPr/>
      </xdr:nvCxnSpPr>
      <xdr:spPr>
        <a:xfrm>
          <a:off x="7861300" y="17005858"/>
          <a:ext cx="8890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24885</xdr:rowOff>
    </xdr:from>
    <xdr:to>
      <xdr:col>41</xdr:col>
      <xdr:colOff>50800</xdr:colOff>
      <xdr:row>99</xdr:row>
      <xdr:rowOff>32308</xdr:rowOff>
    </xdr:to>
    <xdr:cxnSp macro="">
      <xdr:nvCxnSpPr>
        <xdr:cNvPr id="466" name="直線コネクタ 465"/>
        <xdr:cNvCxnSpPr/>
      </xdr:nvCxnSpPr>
      <xdr:spPr>
        <a:xfrm>
          <a:off x="6972300" y="16998435"/>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122613</xdr:rowOff>
    </xdr:from>
    <xdr:to>
      <xdr:col>36</xdr:col>
      <xdr:colOff>165100</xdr:colOff>
      <xdr:row>99</xdr:row>
      <xdr:rowOff>52763</xdr:rowOff>
    </xdr:to>
    <xdr:sp macro="" textlink="">
      <xdr:nvSpPr>
        <xdr:cNvPr id="469" name="フローチャート: 判断 468"/>
        <xdr:cNvSpPr/>
      </xdr:nvSpPr>
      <xdr:spPr>
        <a:xfrm>
          <a:off x="6921500" y="16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69290</xdr:rowOff>
    </xdr:from>
    <xdr:ext cx="534377" cy="259045"/>
    <xdr:sp macro="" textlink="">
      <xdr:nvSpPr>
        <xdr:cNvPr id="470" name="テキスト ボックス 469"/>
        <xdr:cNvSpPr txBox="1"/>
      </xdr:nvSpPr>
      <xdr:spPr>
        <a:xfrm>
          <a:off x="6705111" y="1669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143370</xdr:rowOff>
    </xdr:from>
    <xdr:to>
      <xdr:col>55</xdr:col>
      <xdr:colOff>50800</xdr:colOff>
      <xdr:row>99</xdr:row>
      <xdr:rowOff>73520</xdr:rowOff>
    </xdr:to>
    <xdr:sp macro="" textlink="">
      <xdr:nvSpPr>
        <xdr:cNvPr id="476" name="楕円 475"/>
        <xdr:cNvSpPr/>
      </xdr:nvSpPr>
      <xdr:spPr>
        <a:xfrm>
          <a:off x="10426700" y="169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102489</xdr:rowOff>
    </xdr:from>
    <xdr:ext cx="534377" cy="259045"/>
    <xdr:sp macro="" textlink="">
      <xdr:nvSpPr>
        <xdr:cNvPr id="477" name="土木費該当値テキスト"/>
        <xdr:cNvSpPr txBox="1"/>
      </xdr:nvSpPr>
      <xdr:spPr>
        <a:xfrm>
          <a:off x="10528300" y="1690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145650</xdr:rowOff>
    </xdr:from>
    <xdr:to>
      <xdr:col>50</xdr:col>
      <xdr:colOff>165100</xdr:colOff>
      <xdr:row>99</xdr:row>
      <xdr:rowOff>75800</xdr:rowOff>
    </xdr:to>
    <xdr:sp macro="" textlink="">
      <xdr:nvSpPr>
        <xdr:cNvPr id="478" name="楕円 477"/>
        <xdr:cNvSpPr/>
      </xdr:nvSpPr>
      <xdr:spPr>
        <a:xfrm>
          <a:off x="9588500" y="169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66927</xdr:rowOff>
    </xdr:from>
    <xdr:ext cx="534377" cy="259045"/>
    <xdr:sp macro="" textlink="">
      <xdr:nvSpPr>
        <xdr:cNvPr id="479" name="テキスト ボックス 478"/>
        <xdr:cNvSpPr txBox="1"/>
      </xdr:nvSpPr>
      <xdr:spPr>
        <a:xfrm>
          <a:off x="9372111" y="1704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158753</xdr:rowOff>
    </xdr:from>
    <xdr:to>
      <xdr:col>46</xdr:col>
      <xdr:colOff>38100</xdr:colOff>
      <xdr:row>99</xdr:row>
      <xdr:rowOff>88903</xdr:rowOff>
    </xdr:to>
    <xdr:sp macro="" textlink="">
      <xdr:nvSpPr>
        <xdr:cNvPr id="480" name="楕円 479"/>
        <xdr:cNvSpPr/>
      </xdr:nvSpPr>
      <xdr:spPr>
        <a:xfrm>
          <a:off x="8699500" y="169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80030</xdr:rowOff>
    </xdr:from>
    <xdr:ext cx="534377" cy="259045"/>
    <xdr:sp macro="" textlink="">
      <xdr:nvSpPr>
        <xdr:cNvPr id="481" name="テキスト ボックス 480"/>
        <xdr:cNvSpPr txBox="1"/>
      </xdr:nvSpPr>
      <xdr:spPr>
        <a:xfrm>
          <a:off x="8483111" y="170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152958</xdr:rowOff>
    </xdr:from>
    <xdr:to>
      <xdr:col>41</xdr:col>
      <xdr:colOff>101600</xdr:colOff>
      <xdr:row>99</xdr:row>
      <xdr:rowOff>83108</xdr:rowOff>
    </xdr:to>
    <xdr:sp macro="" textlink="">
      <xdr:nvSpPr>
        <xdr:cNvPr id="482" name="楕円 481"/>
        <xdr:cNvSpPr/>
      </xdr:nvSpPr>
      <xdr:spPr>
        <a:xfrm>
          <a:off x="7810500" y="1695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74235</xdr:rowOff>
    </xdr:from>
    <xdr:ext cx="534377" cy="259045"/>
    <xdr:sp macro="" textlink="">
      <xdr:nvSpPr>
        <xdr:cNvPr id="483" name="テキスト ボックス 482"/>
        <xdr:cNvSpPr txBox="1"/>
      </xdr:nvSpPr>
      <xdr:spPr>
        <a:xfrm>
          <a:off x="7594111" y="1704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145535</xdr:rowOff>
    </xdr:from>
    <xdr:to>
      <xdr:col>36</xdr:col>
      <xdr:colOff>165100</xdr:colOff>
      <xdr:row>99</xdr:row>
      <xdr:rowOff>75685</xdr:rowOff>
    </xdr:to>
    <xdr:sp macro="" textlink="">
      <xdr:nvSpPr>
        <xdr:cNvPr id="484" name="楕円 483"/>
        <xdr:cNvSpPr/>
      </xdr:nvSpPr>
      <xdr:spPr>
        <a:xfrm>
          <a:off x="6921500" y="1694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66812</xdr:rowOff>
    </xdr:from>
    <xdr:ext cx="534377" cy="259045"/>
    <xdr:sp macro="" textlink="">
      <xdr:nvSpPr>
        <xdr:cNvPr id="485" name="テキスト ボックス 484"/>
        <xdr:cNvSpPr txBox="1"/>
      </xdr:nvSpPr>
      <xdr:spPr>
        <a:xfrm>
          <a:off x="6705111" y="1704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52320</xdr:rowOff>
    </xdr:from>
    <xdr:to>
      <xdr:col>85</xdr:col>
      <xdr:colOff>127000</xdr:colOff>
      <xdr:row>37</xdr:row>
      <xdr:rowOff>70809</xdr:rowOff>
    </xdr:to>
    <xdr:cxnSp macro="">
      <xdr:nvCxnSpPr>
        <xdr:cNvPr id="512" name="直線コネクタ 511"/>
        <xdr:cNvCxnSpPr/>
      </xdr:nvCxnSpPr>
      <xdr:spPr>
        <a:xfrm>
          <a:off x="15481300" y="6395970"/>
          <a:ext cx="8382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22415</xdr:rowOff>
    </xdr:from>
    <xdr:to>
      <xdr:col>81</xdr:col>
      <xdr:colOff>50800</xdr:colOff>
      <xdr:row>37</xdr:row>
      <xdr:rowOff>52320</xdr:rowOff>
    </xdr:to>
    <xdr:cxnSp macro="">
      <xdr:nvCxnSpPr>
        <xdr:cNvPr id="515" name="直線コネクタ 514"/>
        <xdr:cNvCxnSpPr/>
      </xdr:nvCxnSpPr>
      <xdr:spPr>
        <a:xfrm>
          <a:off x="14592300" y="6023165"/>
          <a:ext cx="889000" cy="37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22415</xdr:rowOff>
    </xdr:from>
    <xdr:to>
      <xdr:col>76</xdr:col>
      <xdr:colOff>114300</xdr:colOff>
      <xdr:row>37</xdr:row>
      <xdr:rowOff>46591</xdr:rowOff>
    </xdr:to>
    <xdr:cxnSp macro="">
      <xdr:nvCxnSpPr>
        <xdr:cNvPr id="518" name="直線コネクタ 517"/>
        <xdr:cNvCxnSpPr/>
      </xdr:nvCxnSpPr>
      <xdr:spPr>
        <a:xfrm flipV="1">
          <a:off x="13703300" y="6023165"/>
          <a:ext cx="889000" cy="36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46591</xdr:rowOff>
    </xdr:from>
    <xdr:to>
      <xdr:col>71</xdr:col>
      <xdr:colOff>177800</xdr:colOff>
      <xdr:row>37</xdr:row>
      <xdr:rowOff>119016</xdr:rowOff>
    </xdr:to>
    <xdr:cxnSp macro="">
      <xdr:nvCxnSpPr>
        <xdr:cNvPr id="521" name="直線コネクタ 520"/>
        <xdr:cNvCxnSpPr/>
      </xdr:nvCxnSpPr>
      <xdr:spPr>
        <a:xfrm flipV="1">
          <a:off x="12814300" y="6390241"/>
          <a:ext cx="889000" cy="7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50550</xdr:rowOff>
    </xdr:from>
    <xdr:to>
      <xdr:col>67</xdr:col>
      <xdr:colOff>101600</xdr:colOff>
      <xdr:row>37</xdr:row>
      <xdr:rowOff>152150</xdr:rowOff>
    </xdr:to>
    <xdr:sp macro="" textlink="">
      <xdr:nvSpPr>
        <xdr:cNvPr id="524" name="フローチャート: 判断 523"/>
        <xdr:cNvSpPr/>
      </xdr:nvSpPr>
      <xdr:spPr>
        <a:xfrm>
          <a:off x="12763500" y="639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168677</xdr:rowOff>
    </xdr:from>
    <xdr:ext cx="534377" cy="259045"/>
    <xdr:sp macro="" textlink="">
      <xdr:nvSpPr>
        <xdr:cNvPr id="525" name="テキスト ボックス 524"/>
        <xdr:cNvSpPr txBox="1"/>
      </xdr:nvSpPr>
      <xdr:spPr>
        <a:xfrm>
          <a:off x="12547111" y="616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20009</xdr:rowOff>
    </xdr:from>
    <xdr:to>
      <xdr:col>85</xdr:col>
      <xdr:colOff>177800</xdr:colOff>
      <xdr:row>37</xdr:row>
      <xdr:rowOff>121609</xdr:rowOff>
    </xdr:to>
    <xdr:sp macro="" textlink="">
      <xdr:nvSpPr>
        <xdr:cNvPr id="531" name="楕円 530"/>
        <xdr:cNvSpPr/>
      </xdr:nvSpPr>
      <xdr:spPr>
        <a:xfrm>
          <a:off x="16268700" y="63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42886</xdr:rowOff>
    </xdr:from>
    <xdr:ext cx="534377" cy="259045"/>
    <xdr:sp macro="" textlink="">
      <xdr:nvSpPr>
        <xdr:cNvPr id="532" name="消防費該当値テキスト"/>
        <xdr:cNvSpPr txBox="1"/>
      </xdr:nvSpPr>
      <xdr:spPr>
        <a:xfrm>
          <a:off x="16370300" y="62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1520</xdr:rowOff>
    </xdr:from>
    <xdr:to>
      <xdr:col>81</xdr:col>
      <xdr:colOff>101600</xdr:colOff>
      <xdr:row>37</xdr:row>
      <xdr:rowOff>103120</xdr:rowOff>
    </xdr:to>
    <xdr:sp macro="" textlink="">
      <xdr:nvSpPr>
        <xdr:cNvPr id="533" name="楕円 532"/>
        <xdr:cNvSpPr/>
      </xdr:nvSpPr>
      <xdr:spPr>
        <a:xfrm>
          <a:off x="15430500" y="63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119647</xdr:rowOff>
    </xdr:from>
    <xdr:ext cx="534377" cy="259045"/>
    <xdr:sp macro="" textlink="">
      <xdr:nvSpPr>
        <xdr:cNvPr id="534" name="テキスト ボックス 533"/>
        <xdr:cNvSpPr txBox="1"/>
      </xdr:nvSpPr>
      <xdr:spPr>
        <a:xfrm>
          <a:off x="15214111" y="612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143065</xdr:rowOff>
    </xdr:from>
    <xdr:to>
      <xdr:col>76</xdr:col>
      <xdr:colOff>165100</xdr:colOff>
      <xdr:row>35</xdr:row>
      <xdr:rowOff>73215</xdr:rowOff>
    </xdr:to>
    <xdr:sp macro="" textlink="">
      <xdr:nvSpPr>
        <xdr:cNvPr id="535" name="楕円 534"/>
        <xdr:cNvSpPr/>
      </xdr:nvSpPr>
      <xdr:spPr>
        <a:xfrm>
          <a:off x="14541500" y="59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89742</xdr:rowOff>
    </xdr:from>
    <xdr:ext cx="599010" cy="259045"/>
    <xdr:sp macro="" textlink="">
      <xdr:nvSpPr>
        <xdr:cNvPr id="536" name="テキスト ボックス 535"/>
        <xdr:cNvSpPr txBox="1"/>
      </xdr:nvSpPr>
      <xdr:spPr>
        <a:xfrm>
          <a:off x="14292795" y="574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167241</xdr:rowOff>
    </xdr:from>
    <xdr:to>
      <xdr:col>72</xdr:col>
      <xdr:colOff>38100</xdr:colOff>
      <xdr:row>37</xdr:row>
      <xdr:rowOff>97391</xdr:rowOff>
    </xdr:to>
    <xdr:sp macro="" textlink="">
      <xdr:nvSpPr>
        <xdr:cNvPr id="537" name="楕円 536"/>
        <xdr:cNvSpPr/>
      </xdr:nvSpPr>
      <xdr:spPr>
        <a:xfrm>
          <a:off x="13652500" y="63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113918</xdr:rowOff>
    </xdr:from>
    <xdr:ext cx="534377" cy="259045"/>
    <xdr:sp macro="" textlink="">
      <xdr:nvSpPr>
        <xdr:cNvPr id="538" name="テキスト ボックス 537"/>
        <xdr:cNvSpPr txBox="1"/>
      </xdr:nvSpPr>
      <xdr:spPr>
        <a:xfrm>
          <a:off x="13436111" y="611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68216</xdr:rowOff>
    </xdr:from>
    <xdr:to>
      <xdr:col>67</xdr:col>
      <xdr:colOff>101600</xdr:colOff>
      <xdr:row>37</xdr:row>
      <xdr:rowOff>169816</xdr:rowOff>
    </xdr:to>
    <xdr:sp macro="" textlink="">
      <xdr:nvSpPr>
        <xdr:cNvPr id="539" name="楕円 538"/>
        <xdr:cNvSpPr/>
      </xdr:nvSpPr>
      <xdr:spPr>
        <a:xfrm>
          <a:off x="12763500" y="64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160943</xdr:rowOff>
    </xdr:from>
    <xdr:ext cx="534377" cy="259045"/>
    <xdr:sp macro="" textlink="">
      <xdr:nvSpPr>
        <xdr:cNvPr id="540" name="テキスト ボックス 539"/>
        <xdr:cNvSpPr txBox="1"/>
      </xdr:nvSpPr>
      <xdr:spPr>
        <a:xfrm>
          <a:off x="12547111" y="65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143547</xdr:rowOff>
    </xdr:from>
    <xdr:to>
      <xdr:col>85</xdr:col>
      <xdr:colOff>127000</xdr:colOff>
      <xdr:row>58</xdr:row>
      <xdr:rowOff>1081</xdr:rowOff>
    </xdr:to>
    <xdr:cxnSp macro="">
      <xdr:nvCxnSpPr>
        <xdr:cNvPr id="571" name="直線コネクタ 570"/>
        <xdr:cNvCxnSpPr/>
      </xdr:nvCxnSpPr>
      <xdr:spPr>
        <a:xfrm flipV="1">
          <a:off x="15481300" y="9916197"/>
          <a:ext cx="838200" cy="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140088</xdr:rowOff>
    </xdr:from>
    <xdr:to>
      <xdr:col>81</xdr:col>
      <xdr:colOff>50800</xdr:colOff>
      <xdr:row>58</xdr:row>
      <xdr:rowOff>1081</xdr:rowOff>
    </xdr:to>
    <xdr:cxnSp macro="">
      <xdr:nvCxnSpPr>
        <xdr:cNvPr id="574" name="直線コネクタ 573"/>
        <xdr:cNvCxnSpPr/>
      </xdr:nvCxnSpPr>
      <xdr:spPr>
        <a:xfrm>
          <a:off x="14592300" y="9912738"/>
          <a:ext cx="8890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140088</xdr:rowOff>
    </xdr:from>
    <xdr:to>
      <xdr:col>76</xdr:col>
      <xdr:colOff>114300</xdr:colOff>
      <xdr:row>57</xdr:row>
      <xdr:rowOff>147979</xdr:rowOff>
    </xdr:to>
    <xdr:cxnSp macro="">
      <xdr:nvCxnSpPr>
        <xdr:cNvPr id="577" name="直線コネクタ 576"/>
        <xdr:cNvCxnSpPr/>
      </xdr:nvCxnSpPr>
      <xdr:spPr>
        <a:xfrm flipV="1">
          <a:off x="13703300" y="9912738"/>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147979</xdr:rowOff>
    </xdr:from>
    <xdr:to>
      <xdr:col>71</xdr:col>
      <xdr:colOff>177800</xdr:colOff>
      <xdr:row>57</xdr:row>
      <xdr:rowOff>161165</xdr:rowOff>
    </xdr:to>
    <xdr:cxnSp macro="">
      <xdr:nvCxnSpPr>
        <xdr:cNvPr id="580" name="直線コネクタ 579"/>
        <xdr:cNvCxnSpPr/>
      </xdr:nvCxnSpPr>
      <xdr:spPr>
        <a:xfrm flipV="1">
          <a:off x="12814300" y="9920629"/>
          <a:ext cx="889000" cy="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87587</xdr:rowOff>
    </xdr:from>
    <xdr:to>
      <xdr:col>67</xdr:col>
      <xdr:colOff>101600</xdr:colOff>
      <xdr:row>58</xdr:row>
      <xdr:rowOff>17737</xdr:rowOff>
    </xdr:to>
    <xdr:sp macro="" textlink="">
      <xdr:nvSpPr>
        <xdr:cNvPr id="583" name="フローチャート: 判断 582"/>
        <xdr:cNvSpPr/>
      </xdr:nvSpPr>
      <xdr:spPr>
        <a:xfrm>
          <a:off x="12763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34264</xdr:rowOff>
    </xdr:from>
    <xdr:ext cx="534377" cy="259045"/>
    <xdr:sp macro="" textlink="">
      <xdr:nvSpPr>
        <xdr:cNvPr id="584" name="テキスト ボックス 583"/>
        <xdr:cNvSpPr txBox="1"/>
      </xdr:nvSpPr>
      <xdr:spPr>
        <a:xfrm>
          <a:off x="12547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92747</xdr:rowOff>
    </xdr:from>
    <xdr:to>
      <xdr:col>85</xdr:col>
      <xdr:colOff>177800</xdr:colOff>
      <xdr:row>58</xdr:row>
      <xdr:rowOff>22897</xdr:rowOff>
    </xdr:to>
    <xdr:sp macro="" textlink="">
      <xdr:nvSpPr>
        <xdr:cNvPr id="590" name="楕円 589"/>
        <xdr:cNvSpPr/>
      </xdr:nvSpPr>
      <xdr:spPr>
        <a:xfrm>
          <a:off x="16268700" y="98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115624</xdr:rowOff>
    </xdr:from>
    <xdr:ext cx="534377" cy="259045"/>
    <xdr:sp macro="" textlink="">
      <xdr:nvSpPr>
        <xdr:cNvPr id="591" name="教育費該当値テキスト"/>
        <xdr:cNvSpPr txBox="1"/>
      </xdr:nvSpPr>
      <xdr:spPr>
        <a:xfrm>
          <a:off x="16370300" y="971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121731</xdr:rowOff>
    </xdr:from>
    <xdr:to>
      <xdr:col>81</xdr:col>
      <xdr:colOff>101600</xdr:colOff>
      <xdr:row>58</xdr:row>
      <xdr:rowOff>51881</xdr:rowOff>
    </xdr:to>
    <xdr:sp macro="" textlink="">
      <xdr:nvSpPr>
        <xdr:cNvPr id="592" name="楕円 591"/>
        <xdr:cNvSpPr/>
      </xdr:nvSpPr>
      <xdr:spPr>
        <a:xfrm>
          <a:off x="15430500" y="98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68408</xdr:rowOff>
    </xdr:from>
    <xdr:ext cx="534377" cy="259045"/>
    <xdr:sp macro="" textlink="">
      <xdr:nvSpPr>
        <xdr:cNvPr id="593" name="テキスト ボックス 592"/>
        <xdr:cNvSpPr txBox="1"/>
      </xdr:nvSpPr>
      <xdr:spPr>
        <a:xfrm>
          <a:off x="15214111" y="966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89288</xdr:rowOff>
    </xdr:from>
    <xdr:to>
      <xdr:col>76</xdr:col>
      <xdr:colOff>165100</xdr:colOff>
      <xdr:row>58</xdr:row>
      <xdr:rowOff>19438</xdr:rowOff>
    </xdr:to>
    <xdr:sp macro="" textlink="">
      <xdr:nvSpPr>
        <xdr:cNvPr id="594" name="楕円 593"/>
        <xdr:cNvSpPr/>
      </xdr:nvSpPr>
      <xdr:spPr>
        <a:xfrm>
          <a:off x="14541500" y="98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35965</xdr:rowOff>
    </xdr:from>
    <xdr:ext cx="534377" cy="259045"/>
    <xdr:sp macro="" textlink="">
      <xdr:nvSpPr>
        <xdr:cNvPr id="595" name="テキスト ボックス 594"/>
        <xdr:cNvSpPr txBox="1"/>
      </xdr:nvSpPr>
      <xdr:spPr>
        <a:xfrm>
          <a:off x="14325111" y="963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97179</xdr:rowOff>
    </xdr:from>
    <xdr:to>
      <xdr:col>72</xdr:col>
      <xdr:colOff>38100</xdr:colOff>
      <xdr:row>58</xdr:row>
      <xdr:rowOff>27329</xdr:rowOff>
    </xdr:to>
    <xdr:sp macro="" textlink="">
      <xdr:nvSpPr>
        <xdr:cNvPr id="596" name="楕円 595"/>
        <xdr:cNvSpPr/>
      </xdr:nvSpPr>
      <xdr:spPr>
        <a:xfrm>
          <a:off x="13652500" y="98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43856</xdr:rowOff>
    </xdr:from>
    <xdr:ext cx="534377" cy="259045"/>
    <xdr:sp macro="" textlink="">
      <xdr:nvSpPr>
        <xdr:cNvPr id="597" name="テキスト ボックス 596"/>
        <xdr:cNvSpPr txBox="1"/>
      </xdr:nvSpPr>
      <xdr:spPr>
        <a:xfrm>
          <a:off x="13436111" y="96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110365</xdr:rowOff>
    </xdr:from>
    <xdr:to>
      <xdr:col>67</xdr:col>
      <xdr:colOff>101600</xdr:colOff>
      <xdr:row>58</xdr:row>
      <xdr:rowOff>40515</xdr:rowOff>
    </xdr:to>
    <xdr:sp macro="" textlink="">
      <xdr:nvSpPr>
        <xdr:cNvPr id="598" name="楕円 597"/>
        <xdr:cNvSpPr/>
      </xdr:nvSpPr>
      <xdr:spPr>
        <a:xfrm>
          <a:off x="12763500" y="98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31642</xdr:rowOff>
    </xdr:from>
    <xdr:ext cx="534377" cy="259045"/>
    <xdr:sp macro="" textlink="">
      <xdr:nvSpPr>
        <xdr:cNvPr id="599" name="テキスト ボックス 598"/>
        <xdr:cNvSpPr txBox="1"/>
      </xdr:nvSpPr>
      <xdr:spPr>
        <a:xfrm>
          <a:off x="12547111" y="99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114463</xdr:rowOff>
    </xdr:from>
    <xdr:to>
      <xdr:col>85</xdr:col>
      <xdr:colOff>127000</xdr:colOff>
      <xdr:row>78</xdr:row>
      <xdr:rowOff>116140</xdr:rowOff>
    </xdr:to>
    <xdr:cxnSp macro="">
      <xdr:nvCxnSpPr>
        <xdr:cNvPr id="626" name="直線コネクタ 625"/>
        <xdr:cNvCxnSpPr/>
      </xdr:nvCxnSpPr>
      <xdr:spPr>
        <a:xfrm flipV="1">
          <a:off x="15481300" y="13487563"/>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106924</xdr:rowOff>
    </xdr:from>
    <xdr:to>
      <xdr:col>81</xdr:col>
      <xdr:colOff>50800</xdr:colOff>
      <xdr:row>78</xdr:row>
      <xdr:rowOff>116140</xdr:rowOff>
    </xdr:to>
    <xdr:cxnSp macro="">
      <xdr:nvCxnSpPr>
        <xdr:cNvPr id="629" name="直線コネクタ 628"/>
        <xdr:cNvCxnSpPr/>
      </xdr:nvCxnSpPr>
      <xdr:spPr>
        <a:xfrm>
          <a:off x="14592300" y="13480024"/>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94766</xdr:rowOff>
    </xdr:from>
    <xdr:to>
      <xdr:col>76</xdr:col>
      <xdr:colOff>114300</xdr:colOff>
      <xdr:row>78</xdr:row>
      <xdr:rowOff>106924</xdr:rowOff>
    </xdr:to>
    <xdr:cxnSp macro="">
      <xdr:nvCxnSpPr>
        <xdr:cNvPr id="632" name="直線コネクタ 631"/>
        <xdr:cNvCxnSpPr/>
      </xdr:nvCxnSpPr>
      <xdr:spPr>
        <a:xfrm>
          <a:off x="13703300" y="13467866"/>
          <a:ext cx="889000" cy="1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94766</xdr:rowOff>
    </xdr:from>
    <xdr:to>
      <xdr:col>71</xdr:col>
      <xdr:colOff>177800</xdr:colOff>
      <xdr:row>78</xdr:row>
      <xdr:rowOff>139174</xdr:rowOff>
    </xdr:to>
    <xdr:cxnSp macro="">
      <xdr:nvCxnSpPr>
        <xdr:cNvPr id="635" name="直線コネクタ 634"/>
        <xdr:cNvCxnSpPr/>
      </xdr:nvCxnSpPr>
      <xdr:spPr>
        <a:xfrm flipV="1">
          <a:off x="12814300" y="13467866"/>
          <a:ext cx="889000" cy="4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139524</xdr:rowOff>
    </xdr:from>
    <xdr:ext cx="469744" cy="259045"/>
    <xdr:sp macro="" textlink="">
      <xdr:nvSpPr>
        <xdr:cNvPr id="637" name="テキスト ボックス 636"/>
        <xdr:cNvSpPr txBox="1"/>
      </xdr:nvSpPr>
      <xdr:spPr>
        <a:xfrm>
          <a:off x="13468428" y="1351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39312</xdr:rowOff>
    </xdr:from>
    <xdr:to>
      <xdr:col>67</xdr:col>
      <xdr:colOff>101600</xdr:colOff>
      <xdr:row>78</xdr:row>
      <xdr:rowOff>140912</xdr:rowOff>
    </xdr:to>
    <xdr:sp macro="" textlink="">
      <xdr:nvSpPr>
        <xdr:cNvPr id="638" name="フローチャート: 判断 637"/>
        <xdr:cNvSpPr/>
      </xdr:nvSpPr>
      <xdr:spPr>
        <a:xfrm>
          <a:off x="127635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157439</xdr:rowOff>
    </xdr:from>
    <xdr:ext cx="534377" cy="259045"/>
    <xdr:sp macro="" textlink="">
      <xdr:nvSpPr>
        <xdr:cNvPr id="639" name="テキスト ボックス 638"/>
        <xdr:cNvSpPr txBox="1"/>
      </xdr:nvSpPr>
      <xdr:spPr>
        <a:xfrm>
          <a:off x="12547111" y="131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63663</xdr:rowOff>
    </xdr:from>
    <xdr:to>
      <xdr:col>85</xdr:col>
      <xdr:colOff>177800</xdr:colOff>
      <xdr:row>78</xdr:row>
      <xdr:rowOff>165263</xdr:rowOff>
    </xdr:to>
    <xdr:sp macro="" textlink="">
      <xdr:nvSpPr>
        <xdr:cNvPr id="645" name="楕円 644"/>
        <xdr:cNvSpPr/>
      </xdr:nvSpPr>
      <xdr:spPr>
        <a:xfrm>
          <a:off x="16268700" y="134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469744" cy="259045"/>
    <xdr:sp macro="" textlink="">
      <xdr:nvSpPr>
        <xdr:cNvPr id="646" name="災害復旧費該当値テキスト"/>
        <xdr:cNvSpPr txBox="1"/>
      </xdr:nvSpPr>
      <xdr:spPr>
        <a:xfrm>
          <a:off x="16370300" y="1340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65340</xdr:rowOff>
    </xdr:from>
    <xdr:to>
      <xdr:col>81</xdr:col>
      <xdr:colOff>101600</xdr:colOff>
      <xdr:row>78</xdr:row>
      <xdr:rowOff>166940</xdr:rowOff>
    </xdr:to>
    <xdr:sp macro="" textlink="">
      <xdr:nvSpPr>
        <xdr:cNvPr id="647" name="楕円 646"/>
        <xdr:cNvSpPr/>
      </xdr:nvSpPr>
      <xdr:spPr>
        <a:xfrm>
          <a:off x="15430500" y="1343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158067</xdr:rowOff>
    </xdr:from>
    <xdr:ext cx="469744" cy="259045"/>
    <xdr:sp macro="" textlink="">
      <xdr:nvSpPr>
        <xdr:cNvPr id="648" name="テキスト ボックス 647"/>
        <xdr:cNvSpPr txBox="1"/>
      </xdr:nvSpPr>
      <xdr:spPr>
        <a:xfrm>
          <a:off x="15246428" y="1353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56124</xdr:rowOff>
    </xdr:from>
    <xdr:to>
      <xdr:col>76</xdr:col>
      <xdr:colOff>165100</xdr:colOff>
      <xdr:row>78</xdr:row>
      <xdr:rowOff>157724</xdr:rowOff>
    </xdr:to>
    <xdr:sp macro="" textlink="">
      <xdr:nvSpPr>
        <xdr:cNvPr id="649" name="楕円 648"/>
        <xdr:cNvSpPr/>
      </xdr:nvSpPr>
      <xdr:spPr>
        <a:xfrm>
          <a:off x="14541500" y="134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148851</xdr:rowOff>
    </xdr:from>
    <xdr:ext cx="469744" cy="259045"/>
    <xdr:sp macro="" textlink="">
      <xdr:nvSpPr>
        <xdr:cNvPr id="650" name="テキスト ボックス 649"/>
        <xdr:cNvSpPr txBox="1"/>
      </xdr:nvSpPr>
      <xdr:spPr>
        <a:xfrm>
          <a:off x="14357428" y="135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43966</xdr:rowOff>
    </xdr:from>
    <xdr:to>
      <xdr:col>72</xdr:col>
      <xdr:colOff>38100</xdr:colOff>
      <xdr:row>78</xdr:row>
      <xdr:rowOff>145566</xdr:rowOff>
    </xdr:to>
    <xdr:sp macro="" textlink="">
      <xdr:nvSpPr>
        <xdr:cNvPr id="651" name="楕円 650"/>
        <xdr:cNvSpPr/>
      </xdr:nvSpPr>
      <xdr:spPr>
        <a:xfrm>
          <a:off x="13652500" y="1341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162093</xdr:rowOff>
    </xdr:from>
    <xdr:ext cx="469744" cy="259045"/>
    <xdr:sp macro="" textlink="">
      <xdr:nvSpPr>
        <xdr:cNvPr id="652" name="テキスト ボックス 651"/>
        <xdr:cNvSpPr txBox="1"/>
      </xdr:nvSpPr>
      <xdr:spPr>
        <a:xfrm>
          <a:off x="13468428" y="13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88374</xdr:rowOff>
    </xdr:from>
    <xdr:to>
      <xdr:col>67</xdr:col>
      <xdr:colOff>101600</xdr:colOff>
      <xdr:row>79</xdr:row>
      <xdr:rowOff>18524</xdr:rowOff>
    </xdr:to>
    <xdr:sp macro="" textlink="">
      <xdr:nvSpPr>
        <xdr:cNvPr id="653" name="楕円 652"/>
        <xdr:cNvSpPr/>
      </xdr:nvSpPr>
      <xdr:spPr>
        <a:xfrm>
          <a:off x="12763500" y="134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9651</xdr:rowOff>
    </xdr:from>
    <xdr:ext cx="378565" cy="259045"/>
    <xdr:sp macro="" textlink="">
      <xdr:nvSpPr>
        <xdr:cNvPr id="654" name="テキスト ボックス 653"/>
        <xdr:cNvSpPr txBox="1"/>
      </xdr:nvSpPr>
      <xdr:spPr>
        <a:xfrm>
          <a:off x="12625017" y="13554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52786</xdr:rowOff>
    </xdr:from>
    <xdr:to>
      <xdr:col>85</xdr:col>
      <xdr:colOff>127000</xdr:colOff>
      <xdr:row>95</xdr:row>
      <xdr:rowOff>59923</xdr:rowOff>
    </xdr:to>
    <xdr:cxnSp macro="">
      <xdr:nvCxnSpPr>
        <xdr:cNvPr id="681" name="直線コネクタ 680"/>
        <xdr:cNvCxnSpPr/>
      </xdr:nvCxnSpPr>
      <xdr:spPr>
        <a:xfrm flipV="1">
          <a:off x="15481300" y="16340536"/>
          <a:ext cx="8382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59923</xdr:rowOff>
    </xdr:from>
    <xdr:to>
      <xdr:col>81</xdr:col>
      <xdr:colOff>50800</xdr:colOff>
      <xdr:row>96</xdr:row>
      <xdr:rowOff>9813</xdr:rowOff>
    </xdr:to>
    <xdr:cxnSp macro="">
      <xdr:nvCxnSpPr>
        <xdr:cNvPr id="684" name="直線コネクタ 683"/>
        <xdr:cNvCxnSpPr/>
      </xdr:nvCxnSpPr>
      <xdr:spPr>
        <a:xfrm flipV="1">
          <a:off x="14592300" y="16347673"/>
          <a:ext cx="889000" cy="1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9813</xdr:rowOff>
    </xdr:from>
    <xdr:to>
      <xdr:col>76</xdr:col>
      <xdr:colOff>114300</xdr:colOff>
      <xdr:row>96</xdr:row>
      <xdr:rowOff>61057</xdr:rowOff>
    </xdr:to>
    <xdr:cxnSp macro="">
      <xdr:nvCxnSpPr>
        <xdr:cNvPr id="687" name="直線コネクタ 686"/>
        <xdr:cNvCxnSpPr/>
      </xdr:nvCxnSpPr>
      <xdr:spPr>
        <a:xfrm flipV="1">
          <a:off x="13703300" y="16469013"/>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43459</xdr:rowOff>
    </xdr:from>
    <xdr:to>
      <xdr:col>71</xdr:col>
      <xdr:colOff>177800</xdr:colOff>
      <xdr:row>96</xdr:row>
      <xdr:rowOff>61057</xdr:rowOff>
    </xdr:to>
    <xdr:cxnSp macro="">
      <xdr:nvCxnSpPr>
        <xdr:cNvPr id="690" name="直線コネクタ 689"/>
        <xdr:cNvCxnSpPr/>
      </xdr:nvCxnSpPr>
      <xdr:spPr>
        <a:xfrm>
          <a:off x="12814300" y="16502659"/>
          <a:ext cx="889000" cy="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3" name="フローチャート: 判断 692"/>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4" name="テキスト ボックス 693"/>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xdr:rowOff>
    </xdr:from>
    <xdr:to>
      <xdr:col>85</xdr:col>
      <xdr:colOff>177800</xdr:colOff>
      <xdr:row>95</xdr:row>
      <xdr:rowOff>103586</xdr:rowOff>
    </xdr:to>
    <xdr:sp macro="" textlink="">
      <xdr:nvSpPr>
        <xdr:cNvPr id="700" name="楕円 699"/>
        <xdr:cNvSpPr/>
      </xdr:nvSpPr>
      <xdr:spPr>
        <a:xfrm>
          <a:off x="16268700" y="162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24863</xdr:rowOff>
    </xdr:from>
    <xdr:ext cx="599010" cy="259045"/>
    <xdr:sp macro="" textlink="">
      <xdr:nvSpPr>
        <xdr:cNvPr id="701" name="公債費該当値テキスト"/>
        <xdr:cNvSpPr txBox="1"/>
      </xdr:nvSpPr>
      <xdr:spPr>
        <a:xfrm>
          <a:off x="16370300" y="1614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9123</xdr:rowOff>
    </xdr:from>
    <xdr:to>
      <xdr:col>81</xdr:col>
      <xdr:colOff>101600</xdr:colOff>
      <xdr:row>95</xdr:row>
      <xdr:rowOff>110723</xdr:rowOff>
    </xdr:to>
    <xdr:sp macro="" textlink="">
      <xdr:nvSpPr>
        <xdr:cNvPr id="702" name="楕円 701"/>
        <xdr:cNvSpPr/>
      </xdr:nvSpPr>
      <xdr:spPr>
        <a:xfrm>
          <a:off x="15430500" y="1629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127250</xdr:rowOff>
    </xdr:from>
    <xdr:ext cx="599010" cy="259045"/>
    <xdr:sp macro="" textlink="">
      <xdr:nvSpPr>
        <xdr:cNvPr id="703" name="テキスト ボックス 702"/>
        <xdr:cNvSpPr txBox="1"/>
      </xdr:nvSpPr>
      <xdr:spPr>
        <a:xfrm>
          <a:off x="15181795" y="1607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130463</xdr:rowOff>
    </xdr:from>
    <xdr:to>
      <xdr:col>76</xdr:col>
      <xdr:colOff>165100</xdr:colOff>
      <xdr:row>96</xdr:row>
      <xdr:rowOff>60613</xdr:rowOff>
    </xdr:to>
    <xdr:sp macro="" textlink="">
      <xdr:nvSpPr>
        <xdr:cNvPr id="704" name="楕円 703"/>
        <xdr:cNvSpPr/>
      </xdr:nvSpPr>
      <xdr:spPr>
        <a:xfrm>
          <a:off x="14541500" y="164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77140</xdr:rowOff>
    </xdr:from>
    <xdr:ext cx="599010" cy="259045"/>
    <xdr:sp macro="" textlink="">
      <xdr:nvSpPr>
        <xdr:cNvPr id="705" name="テキスト ボックス 704"/>
        <xdr:cNvSpPr txBox="1"/>
      </xdr:nvSpPr>
      <xdr:spPr>
        <a:xfrm>
          <a:off x="14292795" y="1619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10257</xdr:rowOff>
    </xdr:from>
    <xdr:to>
      <xdr:col>72</xdr:col>
      <xdr:colOff>38100</xdr:colOff>
      <xdr:row>96</xdr:row>
      <xdr:rowOff>111857</xdr:rowOff>
    </xdr:to>
    <xdr:sp macro="" textlink="">
      <xdr:nvSpPr>
        <xdr:cNvPr id="706" name="楕円 705"/>
        <xdr:cNvSpPr/>
      </xdr:nvSpPr>
      <xdr:spPr>
        <a:xfrm>
          <a:off x="13652500" y="164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128384</xdr:rowOff>
    </xdr:from>
    <xdr:ext cx="534377" cy="259045"/>
    <xdr:sp macro="" textlink="">
      <xdr:nvSpPr>
        <xdr:cNvPr id="707" name="テキスト ボックス 706"/>
        <xdr:cNvSpPr txBox="1"/>
      </xdr:nvSpPr>
      <xdr:spPr>
        <a:xfrm>
          <a:off x="13436111" y="162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164109</xdr:rowOff>
    </xdr:from>
    <xdr:to>
      <xdr:col>67</xdr:col>
      <xdr:colOff>101600</xdr:colOff>
      <xdr:row>96</xdr:row>
      <xdr:rowOff>94259</xdr:rowOff>
    </xdr:to>
    <xdr:sp macro="" textlink="">
      <xdr:nvSpPr>
        <xdr:cNvPr id="708" name="楕円 707"/>
        <xdr:cNvSpPr/>
      </xdr:nvSpPr>
      <xdr:spPr>
        <a:xfrm>
          <a:off x="12763500" y="164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85386</xdr:rowOff>
    </xdr:from>
    <xdr:ext cx="534377" cy="259045"/>
    <xdr:sp macro="" textlink="">
      <xdr:nvSpPr>
        <xdr:cNvPr id="709" name="テキスト ボックス 708"/>
        <xdr:cNvSpPr txBox="1"/>
      </xdr:nvSpPr>
      <xdr:spPr>
        <a:xfrm>
          <a:off x="12547111" y="165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71069</xdr:rowOff>
    </xdr:from>
    <xdr:to>
      <xdr:col>98</xdr:col>
      <xdr:colOff>38100</xdr:colOff>
      <xdr:row>39</xdr:row>
      <xdr:rowOff>1219</xdr:rowOff>
    </xdr:to>
    <xdr:sp macro="" textlink="">
      <xdr:nvSpPr>
        <xdr:cNvPr id="748" name="フローチャート: 判断 747"/>
        <xdr:cNvSpPr/>
      </xdr:nvSpPr>
      <xdr:spPr>
        <a:xfrm>
          <a:off x="18605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17746</xdr:rowOff>
    </xdr:from>
    <xdr:ext cx="313932" cy="259045"/>
    <xdr:sp macro="" textlink="">
      <xdr:nvSpPr>
        <xdr:cNvPr id="749" name="テキスト ボックス 748"/>
        <xdr:cNvSpPr txBox="1"/>
      </xdr:nvSpPr>
      <xdr:spPr>
        <a:xfrm>
          <a:off x="18499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議会費については、人口規模に対して議員数が多い傾向にあることから、類似団体と比べて</a:t>
          </a:r>
          <a:r>
            <a:rPr kumimoji="1" lang="en-US" altLang="ja-JP" sz="1300">
              <a:latin typeface="ＭＳ Ｐゴシック" panose="020B0600070205080204" pitchFamily="50" charset="-128"/>
              <a:ea typeface="ＭＳ Ｐゴシック" panose="020B0600070205080204" pitchFamily="50" charset="-128"/>
            </a:rPr>
            <a:t>3,675</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民生費については、すみた荘（特別養護老人ホーム）建設事業に係る支出により、</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が突出している。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については、介護給付費、臨時福祉給付金の増により、類似団体より</a:t>
          </a:r>
          <a:r>
            <a:rPr kumimoji="1" lang="en-US" altLang="ja-JP" sz="1300">
              <a:latin typeface="ＭＳ Ｐゴシック" panose="020B0600070205080204" pitchFamily="50" charset="-128"/>
              <a:ea typeface="ＭＳ Ｐゴシック" panose="020B0600070205080204" pitchFamily="50" charset="-128"/>
            </a:rPr>
            <a:t>35,798</a:t>
          </a:r>
          <a:r>
            <a:rPr kumimoji="1" lang="ja-JP" altLang="en-US" sz="1300">
              <a:latin typeface="ＭＳ Ｐゴシック" panose="020B0600070205080204" pitchFamily="50" charset="-128"/>
              <a:ea typeface="ＭＳ Ｐゴシック" panose="020B0600070205080204" pitchFamily="50" charset="-128"/>
            </a:rPr>
            <a:t>円高くなっている。また、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以降については、臨時福祉給付金の費用が減少したものの、障がい者自立支援関係の費用が増加傾向にあること、町単独の医療費助成を行っていること等に起因して、類似団体のコストを上回る状態が続くと見込まれる。</a:t>
          </a:r>
        </a:p>
        <a:p>
          <a:r>
            <a:rPr kumimoji="1" lang="ja-JP" altLang="en-US" sz="1300">
              <a:latin typeface="ＭＳ Ｐゴシック" panose="020B0600070205080204" pitchFamily="50" charset="-128"/>
              <a:ea typeface="ＭＳ Ｐゴシック" panose="020B0600070205080204" pitchFamily="50" charset="-128"/>
            </a:rPr>
            <a:t>消防費については、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の住田分署建設費用の増によりコストが増加し、</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は類似団体と比べて</a:t>
          </a:r>
          <a:r>
            <a:rPr kumimoji="1" lang="en-US" altLang="ja-JP" sz="1300">
              <a:latin typeface="ＭＳ Ｐゴシック" panose="020B0600070205080204" pitchFamily="50" charset="-128"/>
              <a:ea typeface="ＭＳ Ｐゴシック" panose="020B0600070205080204" pitchFamily="50" charset="-128"/>
            </a:rPr>
            <a:t>104,924</a:t>
          </a:r>
          <a:r>
            <a:rPr kumimoji="1" lang="ja-JP" altLang="en-US" sz="1300">
              <a:latin typeface="ＭＳ Ｐゴシック" panose="020B0600070205080204" pitchFamily="50" charset="-128"/>
              <a:ea typeface="ＭＳ Ｐゴシック" panose="020B0600070205080204" pitchFamily="50" charset="-128"/>
            </a:rPr>
            <a:t>円高くなっている。</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と同程度となっているが、類似団体より</a:t>
          </a:r>
          <a:r>
            <a:rPr kumimoji="1" lang="en-US" altLang="ja-JP" sz="1300">
              <a:latin typeface="ＭＳ Ｐゴシック" panose="020B0600070205080204" pitchFamily="50" charset="-128"/>
              <a:ea typeface="ＭＳ Ｐゴシック" panose="020B0600070205080204" pitchFamily="50" charset="-128"/>
            </a:rPr>
            <a:t>16,981</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公債費については、</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が類似団体と比べて</a:t>
          </a:r>
          <a:r>
            <a:rPr kumimoji="1" lang="en-US" altLang="ja-JP" sz="1300">
              <a:latin typeface="ＭＳ Ｐゴシック" panose="020B0600070205080204" pitchFamily="50" charset="-128"/>
              <a:ea typeface="ＭＳ Ｐゴシック" panose="020B0600070205080204" pitchFamily="50" charset="-128"/>
            </a:rPr>
            <a:t>56,420</a:t>
          </a:r>
          <a:r>
            <a:rPr kumimoji="1" lang="ja-JP" altLang="en-US" sz="1300">
              <a:latin typeface="ＭＳ Ｐゴシック" panose="020B0600070205080204" pitchFamily="50" charset="-128"/>
              <a:ea typeface="ＭＳ Ｐゴシック" panose="020B0600070205080204" pitchFamily="50" charset="-128"/>
            </a:rPr>
            <a:t>円高い状況となっている。これは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から類似団体区分の変更により、比較団体に過疎地域の指定を受けていない団体が多く含まれたため、過疎債に係る元利償還金の差が出たものと考えられる。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に実施したすみた荘（特別養護老人ホーム）建設事業に係る公債費の元金償還が本格的に開始されたことにより、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以降の公債費が大きく増加したものである。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多額の一般財源を要する大型事業がないため、基金の取り崩しがなく、</a:t>
          </a:r>
          <a:r>
            <a:rPr kumimoji="1" lang="en-US" altLang="ja-JP" sz="1100">
              <a:latin typeface="ＭＳ ゴシック" pitchFamily="49" charset="-128"/>
              <a:ea typeface="ＭＳ ゴシック" pitchFamily="49" charset="-128"/>
            </a:rPr>
            <a:t>H28</a:t>
          </a:r>
          <a:r>
            <a:rPr kumimoji="1" lang="ja-JP" altLang="en-US" sz="1100">
              <a:latin typeface="ＭＳ ゴシック" pitchFamily="49" charset="-128"/>
              <a:ea typeface="ＭＳ ゴシック" pitchFamily="49" charset="-128"/>
            </a:rPr>
            <a:t>まで計画的に積立を実施していることから、財政調整基金残高に係る標準財政規模比は増加し、</a:t>
          </a:r>
          <a:r>
            <a:rPr kumimoji="1" lang="en-US" altLang="ja-JP" sz="1100">
              <a:latin typeface="ＭＳ ゴシック" pitchFamily="49" charset="-128"/>
              <a:ea typeface="ＭＳ ゴシック" pitchFamily="49" charset="-128"/>
            </a:rPr>
            <a:t>H28</a:t>
          </a:r>
          <a:r>
            <a:rPr kumimoji="1" lang="ja-JP" altLang="en-US" sz="1100">
              <a:latin typeface="ＭＳ ゴシック" pitchFamily="49" charset="-128"/>
              <a:ea typeface="ＭＳ ゴシック" pitchFamily="49" charset="-128"/>
            </a:rPr>
            <a:t>以降は横ばいとなっている。なお、</a:t>
          </a:r>
          <a:r>
            <a:rPr kumimoji="1" lang="en-US" altLang="ja-JP" sz="1100">
              <a:latin typeface="ＭＳ ゴシック" pitchFamily="49" charset="-128"/>
              <a:ea typeface="ＭＳ ゴシック" pitchFamily="49" charset="-128"/>
            </a:rPr>
            <a:t>H29</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において財政調整基金への積立は実施していない。</a:t>
          </a:r>
          <a:r>
            <a:rPr kumimoji="1" lang="en-US" altLang="ja-JP" sz="1100">
              <a:latin typeface="ＭＳ ゴシック" pitchFamily="49" charset="-128"/>
              <a:ea typeface="ＭＳ ゴシック" pitchFamily="49" charset="-128"/>
            </a:rPr>
            <a:t>R01</a:t>
          </a:r>
          <a:r>
            <a:rPr kumimoji="1" lang="ja-JP" altLang="en-US" sz="1100">
              <a:latin typeface="ＭＳ ゴシック" pitchFamily="49" charset="-128"/>
              <a:ea typeface="ＭＳ ゴシック" pitchFamily="49" charset="-128"/>
            </a:rPr>
            <a:t>では新型コロナウイルス感染症感染拡大等の不測の事態に備え積立を行った。実質単年度収支については、</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に前年度比△</a:t>
          </a:r>
          <a:r>
            <a:rPr kumimoji="1" lang="en-US" altLang="ja-JP" sz="1100">
              <a:latin typeface="ＭＳ ゴシック" pitchFamily="49" charset="-128"/>
              <a:ea typeface="ＭＳ ゴシック" pitchFamily="49" charset="-128"/>
            </a:rPr>
            <a:t>5.14pt</a:t>
          </a:r>
          <a:r>
            <a:rPr kumimoji="1" lang="ja-JP" altLang="en-US" sz="1100">
              <a:latin typeface="ＭＳ ゴシック" pitchFamily="49" charset="-128"/>
              <a:ea typeface="ＭＳ ゴシック" pitchFamily="49" charset="-128"/>
            </a:rPr>
            <a:t>の△</a:t>
          </a:r>
          <a:r>
            <a:rPr kumimoji="1" lang="en-US" altLang="ja-JP" sz="1100">
              <a:latin typeface="ＭＳ ゴシック" pitchFamily="49" charset="-128"/>
              <a:ea typeface="ＭＳ ゴシック" pitchFamily="49" charset="-128"/>
            </a:rPr>
            <a:t>3.74</a:t>
          </a:r>
          <a:r>
            <a:rPr kumimoji="1" lang="ja-JP" altLang="en-US" sz="1100">
              <a:latin typeface="ＭＳ ゴシック" pitchFamily="49" charset="-128"/>
              <a:ea typeface="ＭＳ ゴシック" pitchFamily="49" charset="-128"/>
            </a:rPr>
            <a:t>％となったが、実質収支に係る標準財政規模比については、</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％の間で安定して推移している。</a:t>
          </a:r>
        </a:p>
        <a:p>
          <a:r>
            <a:rPr kumimoji="1" lang="ja-JP" altLang="en-US" sz="1100">
              <a:latin typeface="ＭＳ ゴシック" pitchFamily="49" charset="-128"/>
              <a:ea typeface="ＭＳ ゴシック" pitchFamily="49" charset="-128"/>
            </a:rPr>
            <a:t>　今後、公共施設の老朽化に伴う維持修繕費の増が見込まれているほか、情報通信基盤施設の機器更新等を控えていることから、財政調整基金の活用が見込まれる。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いずれの会計も赤字額は生じていない。</a:t>
          </a:r>
        </a:p>
        <a:p>
          <a:r>
            <a:rPr kumimoji="1" lang="ja-JP" altLang="en-US" sz="1200">
              <a:latin typeface="ＭＳ ゴシック" pitchFamily="49" charset="-128"/>
              <a:ea typeface="ＭＳ ゴシック" pitchFamily="49" charset="-128"/>
            </a:rPr>
            <a:t>　一般会計では、各年度の事業等の動向により、対標準財政規模比にある程度の振れ幅はあるものの、３～８％の間で推移しており、概ね適正な収支となっている。</a:t>
          </a:r>
        </a:p>
        <a:p>
          <a:r>
            <a:rPr kumimoji="1" lang="ja-JP" altLang="en-US" sz="1200">
              <a:latin typeface="ＭＳ ゴシック" pitchFamily="49" charset="-128"/>
              <a:ea typeface="ＭＳ ゴシック" pitchFamily="49" charset="-128"/>
            </a:rPr>
            <a:t>　国民健康保険については、保険給付費が年々増加傾向であることや広域化に対応するため、</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に税率の改正をしており、健全な財政運営に努めている。</a:t>
          </a:r>
        </a:p>
        <a:p>
          <a:r>
            <a:rPr kumimoji="1" lang="ja-JP" altLang="en-US" sz="1200">
              <a:latin typeface="ＭＳ ゴシック" pitchFamily="49" charset="-128"/>
              <a:ea typeface="ＭＳ ゴシック" pitchFamily="49" charset="-128"/>
            </a:rPr>
            <a:t>　全体では、少子高齢化や人口減少などにより、各特別会計の運営が厳しくなると予想されるため、保険税、保険料、料金の定期的な見直しや経費の削減等を進め、健全な財政運営に努める必要がある。</a:t>
          </a:r>
        </a:p>
        <a:p>
          <a:endParaRPr kumimoji="1" lang="ja-JP" altLang="en-US"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までは過去に実施した大規模事業の償還の終了に伴い、元利償還金が減少傾向であった。</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については、</a:t>
          </a:r>
          <a:r>
            <a:rPr kumimoji="1" lang="en-US" altLang="ja-JP" sz="1200">
              <a:latin typeface="ＭＳ ゴシック" pitchFamily="49" charset="-128"/>
              <a:ea typeface="ＭＳ ゴシック" pitchFamily="49" charset="-128"/>
            </a:rPr>
            <a:t>H26</a:t>
          </a:r>
          <a:r>
            <a:rPr kumimoji="1" lang="ja-JP" altLang="en-US" sz="1200">
              <a:latin typeface="ＭＳ ゴシック" pitchFamily="49" charset="-128"/>
              <a:ea typeface="ＭＳ ゴシック" pitchFamily="49" charset="-128"/>
            </a:rPr>
            <a:t>に実施したすみた荘（特別養護老人ホーム）建設事業に係る起債の償還が本格的に開始となり、実質公債費比率が増加した。</a:t>
          </a:r>
        </a:p>
        <a:p>
          <a:r>
            <a:rPr kumimoji="1" lang="ja-JP" altLang="en-US" sz="1200">
              <a:latin typeface="ＭＳ ゴシック" pitchFamily="49" charset="-128"/>
              <a:ea typeface="ＭＳ ゴシック" pitchFamily="49" charset="-128"/>
            </a:rPr>
            <a:t>　今後は、住田分署建設や住民交流拠点施設整備など、ハード事業に係る元利償還が開始となるため、元利償還金は増加することが見込まれる。</a:t>
          </a:r>
        </a:p>
        <a:p>
          <a:r>
            <a:rPr kumimoji="1" lang="ja-JP" altLang="en-US" sz="1200">
              <a:latin typeface="ＭＳ ゴシック" pitchFamily="49" charset="-128"/>
              <a:ea typeface="ＭＳ ゴシック" pitchFamily="49" charset="-128"/>
            </a:rPr>
            <a:t>　公営企業債の元利償還金に対する繰入金は、減少傾向であったが、</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R01</a:t>
          </a:r>
          <a:r>
            <a:rPr kumimoji="1" lang="ja-JP" altLang="en-US" sz="1200">
              <a:latin typeface="ＭＳ ゴシック" pitchFamily="49" charset="-128"/>
              <a:ea typeface="ＭＳ ゴシック" pitchFamily="49" charset="-128"/>
            </a:rPr>
            <a:t>に起債をした公営企業適用債の償還により、増加している。</a:t>
          </a:r>
        </a:p>
        <a:p>
          <a:r>
            <a:rPr kumimoji="1" lang="ja-JP" altLang="en-US" sz="1200">
              <a:latin typeface="ＭＳ ゴシック" pitchFamily="49" charset="-128"/>
              <a:ea typeface="ＭＳ ゴシック" pitchFamily="49" charset="-128"/>
            </a:rPr>
            <a:t>　算入公債費等は、臨時財政対策債や過疎対策事業債など、依然として交付税算入率の高い起債を活用していることから、元利償還費等に対する割合は、高い水準を維持している。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公営企業債や一部事務組合への地方債償還に対する繰出金見込額は減少を続けているものの、一般会計等に係る地方債の現在高は、</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の大船渡消防署住田分署建設をはじめとする大規模ハード事業等により、</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まで増加を続けている。</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R01</a:t>
          </a:r>
          <a:r>
            <a:rPr kumimoji="1" lang="ja-JP" altLang="en-US" sz="1200">
              <a:latin typeface="ＭＳ ゴシック" pitchFamily="49" charset="-128"/>
              <a:ea typeface="ＭＳ ゴシック" pitchFamily="49" charset="-128"/>
            </a:rPr>
            <a:t>の将来負担額については、地方債の元金償還が進み、前年度に比べ</a:t>
          </a:r>
          <a:r>
            <a:rPr kumimoji="1" lang="en-US" altLang="ja-JP" sz="1200">
              <a:latin typeface="ＭＳ ゴシック" pitchFamily="49" charset="-128"/>
              <a:ea typeface="ＭＳ ゴシック" pitchFamily="49" charset="-128"/>
            </a:rPr>
            <a:t>338</a:t>
          </a:r>
          <a:r>
            <a:rPr kumimoji="1" lang="ja-JP" altLang="en-US" sz="1200">
              <a:latin typeface="ＭＳ ゴシック" pitchFamily="49" charset="-128"/>
              <a:ea typeface="ＭＳ ゴシック" pitchFamily="49" charset="-128"/>
            </a:rPr>
            <a:t>百万円の減となったが、起債を伴う事業が控えていることから、一時的な減少と考えられる。</a:t>
          </a:r>
        </a:p>
        <a:p>
          <a:r>
            <a:rPr kumimoji="1" lang="ja-JP" altLang="en-US" sz="1200">
              <a:latin typeface="ＭＳ ゴシック" pitchFamily="49" charset="-128"/>
              <a:ea typeface="ＭＳ ゴシック" pitchFamily="49" charset="-128"/>
            </a:rPr>
            <a:t>　充当可能財源等については、充当可能基金が増加したものの、充当可能特定歳入、基準財政需要額算入見込額が減になったことにより、前年度に比べ</a:t>
          </a:r>
          <a:r>
            <a:rPr kumimoji="1" lang="en-US" altLang="ja-JP" sz="1200">
              <a:latin typeface="ＭＳ ゴシック" pitchFamily="49" charset="-128"/>
              <a:ea typeface="ＭＳ ゴシック" pitchFamily="49" charset="-128"/>
            </a:rPr>
            <a:t>270</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将来負担比率については、充当可能財源の減よりも、将来負担額の減が上回ったことから、</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百万円の低下となった。</a:t>
          </a:r>
        </a:p>
        <a:p>
          <a:r>
            <a:rPr kumimoji="1" lang="ja-JP" altLang="en-US" sz="1200">
              <a:latin typeface="ＭＳ ゴシック" pitchFamily="49" charset="-128"/>
              <a:ea typeface="ＭＳ ゴシック" pitchFamily="49" charset="-128"/>
            </a:rPr>
            <a:t>　今後は、地方債の現在高の増加と充当可能財源等の減少が見込まれているため、将来負担比率のマイナスの状態は維持されるものの、増加すると考えられる。</a:t>
          </a:r>
        </a:p>
        <a:p>
          <a:endParaRPr kumimoji="1" lang="ja-JP" altLang="en-US"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岩手県住田町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の主な増減は、その他特定目的基金の地域情報通信基盤施設整備基金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基金残高のうち最も割合の高い財政調整基金については、取崩はなかった。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減債基金については、増加傾向にある公債費に充当するため、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に積立を実施した地域情報通信基盤施設整備基金の対象施設は、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事業費で町内全域を対象に整備した通信施設であり、各種機器の更新時期を迎えている。現在策定中の施設の新たな利活用を含めた更新計画に基づき、基金を取崩して事業を実施する予定としている。また、地域情報通信基盤施設整備基金の残高だけでは、更新費用が賄えないと見込んでおり、財政調整基金の取崩しも想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すみた荘（特別養護老人ホーム）建設事業に係る元金償還が開始となり、今後は、大船渡消防署住田分署建設、住民交流拠点施設整備等のハード事業に係る元利償還が本格化することから、引き続き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主な基金の使途は下記のとおり。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地域情報通信基盤施設整備基金は、施設の更新費用の財源としている。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東日本大震災復興基金は、寄附金を財源としており、東日本大震災からの復興関連事業に係る費用の財源としている。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福祉基金は、子育て・少子化対策、高齢化対策、障がい者施策の財源としている。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地域情報通信基盤施設整備基金は、施設の更新費用を確保するため、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東日本大震災復興基金は、寄附金を積立てたことによる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百万円の増、東日本大震災復興支援活動委託料に充当するため取崩した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地域情報通信基盤施設整備基金は、施設の更新計画に基づき、必要に応じて積立を行う予定としている。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東日本大震災復興基金は、支援活動等に係る費用に充当するため、減少していく見込みである。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福祉基金は、果実運用基金であるため、大きな増減は想定されない。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百万円の積立を行った。加えて利息収入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公共施設の老朽化に係る維持補修費、増加傾向にある扶助費、地域情報通信基盤施設の更新費用の財源として、財政調整基金の取崩しを見込んでいる。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増加傾向にある公債費に充当するため、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百万円の取崩しを実施した。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すみた荘（特別養護老人ホーム）建設事業に係る元金償還が開始となり、今後は、大船渡消防署住田分署建設、住民交流拠点施設整備等のハード事業に係る元利償還が本格化することから、引き続き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4679772</v>
      </c>
      <c r="BO4" s="424"/>
      <c r="BP4" s="424"/>
      <c r="BQ4" s="424"/>
      <c r="BR4" s="424"/>
      <c r="BS4" s="424"/>
      <c r="BT4" s="424"/>
      <c r="BU4" s="425"/>
      <c r="BV4" s="423">
        <v>4834919</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2.1</v>
      </c>
      <c r="CU4" s="608"/>
      <c r="CV4" s="608"/>
      <c r="CW4" s="608"/>
      <c r="CX4" s="608"/>
      <c r="CY4" s="608"/>
      <c r="CZ4" s="608"/>
      <c r="DA4" s="609"/>
      <c r="DB4" s="607">
        <v>4.2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4591087</v>
      </c>
      <c r="BO5" s="429"/>
      <c r="BP5" s="429"/>
      <c r="BQ5" s="429"/>
      <c r="BR5" s="429"/>
      <c r="BS5" s="429"/>
      <c r="BT5" s="429"/>
      <c r="BU5" s="430"/>
      <c r="BV5" s="428">
        <v>4693186</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90.5</v>
      </c>
      <c r="CU5" s="399"/>
      <c r="CV5" s="399"/>
      <c r="CW5" s="399"/>
      <c r="CX5" s="399"/>
      <c r="CY5" s="399"/>
      <c r="CZ5" s="399"/>
      <c r="DA5" s="400"/>
      <c r="DB5" s="398">
        <v>90.4</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88685</v>
      </c>
      <c r="BO6" s="429"/>
      <c r="BP6" s="429"/>
      <c r="BQ6" s="429"/>
      <c r="BR6" s="429"/>
      <c r="BS6" s="429"/>
      <c r="BT6" s="429"/>
      <c r="BU6" s="430"/>
      <c r="BV6" s="428">
        <v>141733</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93.1</v>
      </c>
      <c r="CU6" s="582"/>
      <c r="CV6" s="582"/>
      <c r="CW6" s="582"/>
      <c r="CX6" s="582"/>
      <c r="CY6" s="582"/>
      <c r="CZ6" s="582"/>
      <c r="DA6" s="583"/>
      <c r="DB6" s="581">
        <v>93.9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101</v>
      </c>
      <c r="AV7" s="486"/>
      <c r="AW7" s="486"/>
      <c r="AX7" s="486"/>
      <c r="AY7" s="408" t="s">
        <v>105</v>
      </c>
      <c r="AZ7" s="409"/>
      <c r="BA7" s="409"/>
      <c r="BB7" s="409"/>
      <c r="BC7" s="409"/>
      <c r="BD7" s="409"/>
      <c r="BE7" s="409"/>
      <c r="BF7" s="409"/>
      <c r="BG7" s="409"/>
      <c r="BH7" s="409"/>
      <c r="BI7" s="409"/>
      <c r="BJ7" s="409"/>
      <c r="BK7" s="409"/>
      <c r="BL7" s="409"/>
      <c r="BM7" s="410"/>
      <c r="BN7" s="428">
        <v>23750</v>
      </c>
      <c r="BO7" s="429"/>
      <c r="BP7" s="429"/>
      <c r="BQ7" s="429"/>
      <c r="BR7" s="429"/>
      <c r="BS7" s="429"/>
      <c r="BT7" s="429"/>
      <c r="BU7" s="430"/>
      <c r="BV7" s="428">
        <v>12186</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3126693</v>
      </c>
      <c r="CU7" s="429"/>
      <c r="CV7" s="429"/>
      <c r="CW7" s="429"/>
      <c r="CX7" s="429"/>
      <c r="CY7" s="429"/>
      <c r="CZ7" s="429"/>
      <c r="DA7" s="430"/>
      <c r="DB7" s="428">
        <v>3120591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64935</v>
      </c>
      <c r="BO8" s="429"/>
      <c r="BP8" s="429"/>
      <c r="BQ8" s="429"/>
      <c r="BR8" s="429"/>
      <c r="BS8" s="429"/>
      <c r="BT8" s="429"/>
      <c r="BU8" s="430"/>
      <c r="BV8" s="428">
        <v>129547</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0.19</v>
      </c>
      <c r="CU8" s="542"/>
      <c r="CV8" s="542"/>
      <c r="CW8" s="542"/>
      <c r="CX8" s="542"/>
      <c r="CY8" s="542"/>
      <c r="CZ8" s="542"/>
      <c r="DA8" s="543"/>
      <c r="DB8" s="541">
        <v>0.19</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5720</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108</v>
      </c>
      <c r="AV9" s="486"/>
      <c r="AW9" s="486"/>
      <c r="AX9" s="486"/>
      <c r="AY9" s="408" t="s">
        <v>115</v>
      </c>
      <c r="AZ9" s="409"/>
      <c r="BA9" s="409"/>
      <c r="BB9" s="409"/>
      <c r="BC9" s="409"/>
      <c r="BD9" s="409"/>
      <c r="BE9" s="409"/>
      <c r="BF9" s="409"/>
      <c r="BG9" s="409"/>
      <c r="BH9" s="409"/>
      <c r="BI9" s="409"/>
      <c r="BJ9" s="409"/>
      <c r="BK9" s="409"/>
      <c r="BL9" s="409"/>
      <c r="BM9" s="410"/>
      <c r="BN9" s="428">
        <v>-64612</v>
      </c>
      <c r="BO9" s="429"/>
      <c r="BP9" s="429"/>
      <c r="BQ9" s="429"/>
      <c r="BR9" s="429"/>
      <c r="BS9" s="429"/>
      <c r="BT9" s="429"/>
      <c r="BU9" s="430"/>
      <c r="BV9" s="428">
        <v>-117237</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19.2</v>
      </c>
      <c r="CU9" s="399"/>
      <c r="CV9" s="399"/>
      <c r="CW9" s="399"/>
      <c r="CX9" s="399"/>
      <c r="CY9" s="399"/>
      <c r="CZ9" s="399"/>
      <c r="DA9" s="400"/>
      <c r="DB9" s="398">
        <v>18.5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6190</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101293</v>
      </c>
      <c r="BO10" s="429"/>
      <c r="BP10" s="429"/>
      <c r="BQ10" s="429"/>
      <c r="BR10" s="429"/>
      <c r="BS10" s="429"/>
      <c r="BT10" s="429"/>
      <c r="BU10" s="430"/>
      <c r="BV10" s="428">
        <v>419</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5384</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5278</v>
      </c>
      <c r="S13" s="532"/>
      <c r="T13" s="532"/>
      <c r="U13" s="532"/>
      <c r="V13" s="533"/>
      <c r="W13" s="519" t="s">
        <v>140</v>
      </c>
      <c r="X13" s="441"/>
      <c r="Y13" s="441"/>
      <c r="Z13" s="441"/>
      <c r="AA13" s="441"/>
      <c r="AB13" s="442"/>
      <c r="AC13" s="404">
        <v>563</v>
      </c>
      <c r="AD13" s="405"/>
      <c r="AE13" s="405"/>
      <c r="AF13" s="405"/>
      <c r="AG13" s="406"/>
      <c r="AH13" s="404">
        <v>631</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36681</v>
      </c>
      <c r="BO13" s="429"/>
      <c r="BP13" s="429"/>
      <c r="BQ13" s="429"/>
      <c r="BR13" s="429"/>
      <c r="BS13" s="429"/>
      <c r="BT13" s="429"/>
      <c r="BU13" s="430"/>
      <c r="BV13" s="428">
        <v>-116818</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8.6</v>
      </c>
      <c r="CU13" s="399"/>
      <c r="CV13" s="399"/>
      <c r="CW13" s="399"/>
      <c r="CX13" s="399"/>
      <c r="CY13" s="399"/>
      <c r="CZ13" s="399"/>
      <c r="DA13" s="400"/>
      <c r="DB13" s="398">
        <v>6.9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5515</v>
      </c>
      <c r="S14" s="532"/>
      <c r="T14" s="532"/>
      <c r="U14" s="532"/>
      <c r="V14" s="533"/>
      <c r="W14" s="534"/>
      <c r="X14" s="444"/>
      <c r="Y14" s="444"/>
      <c r="Z14" s="444"/>
      <c r="AA14" s="444"/>
      <c r="AB14" s="445"/>
      <c r="AC14" s="524">
        <v>19.8</v>
      </c>
      <c r="AD14" s="525"/>
      <c r="AE14" s="525"/>
      <c r="AF14" s="525"/>
      <c r="AG14" s="526"/>
      <c r="AH14" s="524">
        <v>22.5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129</v>
      </c>
      <c r="CU14" s="536"/>
      <c r="CV14" s="536"/>
      <c r="CW14" s="536"/>
      <c r="CX14" s="536"/>
      <c r="CY14" s="536"/>
      <c r="CZ14" s="536"/>
      <c r="DA14" s="537"/>
      <c r="DB14" s="535" t="s">
        <v>147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5422</v>
      </c>
      <c r="S15" s="532"/>
      <c r="T15" s="532"/>
      <c r="U15" s="532"/>
      <c r="V15" s="533"/>
      <c r="W15" s="519" t="s">
        <v>149</v>
      </c>
      <c r="X15" s="441"/>
      <c r="Y15" s="441"/>
      <c r="Z15" s="441"/>
      <c r="AA15" s="441"/>
      <c r="AB15" s="442"/>
      <c r="AC15" s="404">
        <v>947</v>
      </c>
      <c r="AD15" s="405"/>
      <c r="AE15" s="405"/>
      <c r="AF15" s="405"/>
      <c r="AG15" s="406"/>
      <c r="AH15" s="404">
        <v>889</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565856</v>
      </c>
      <c r="BO15" s="424"/>
      <c r="BP15" s="424"/>
      <c r="BQ15" s="424"/>
      <c r="BR15" s="424"/>
      <c r="BS15" s="424"/>
      <c r="BT15" s="424"/>
      <c r="BU15" s="425"/>
      <c r="BV15" s="423">
        <v>533701</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33.299999999999997</v>
      </c>
      <c r="AD16" s="525"/>
      <c r="AE16" s="525"/>
      <c r="AF16" s="525"/>
      <c r="AG16" s="526"/>
      <c r="AH16" s="524">
        <v>31.7</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2903380</v>
      </c>
      <c r="BO16" s="429"/>
      <c r="BP16" s="429"/>
      <c r="BQ16" s="429"/>
      <c r="BR16" s="429"/>
      <c r="BS16" s="429"/>
      <c r="BT16" s="429"/>
      <c r="BU16" s="430"/>
      <c r="BV16" s="428">
        <v>2867844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1338</v>
      </c>
      <c r="AD17" s="405"/>
      <c r="AE17" s="405"/>
      <c r="AF17" s="405"/>
      <c r="AG17" s="406"/>
      <c r="AH17" s="404">
        <v>1282</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704004</v>
      </c>
      <c r="BO17" s="429"/>
      <c r="BP17" s="429"/>
      <c r="BQ17" s="429"/>
      <c r="BR17" s="429"/>
      <c r="BS17" s="429"/>
      <c r="BT17" s="429"/>
      <c r="BU17" s="430"/>
      <c r="BV17" s="428">
        <v>668586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334.84</v>
      </c>
      <c r="M18" s="493"/>
      <c r="N18" s="493"/>
      <c r="O18" s="493"/>
      <c r="P18" s="493"/>
      <c r="Q18" s="493"/>
      <c r="R18" s="494"/>
      <c r="S18" s="494"/>
      <c r="T18" s="494"/>
      <c r="U18" s="494"/>
      <c r="V18" s="495"/>
      <c r="W18" s="509"/>
      <c r="X18" s="510"/>
      <c r="Y18" s="510"/>
      <c r="Z18" s="510"/>
      <c r="AA18" s="510"/>
      <c r="AB18" s="520"/>
      <c r="AC18" s="392">
        <v>47</v>
      </c>
      <c r="AD18" s="393"/>
      <c r="AE18" s="393"/>
      <c r="AF18" s="393"/>
      <c r="AG18" s="496"/>
      <c r="AH18" s="392">
        <v>45.8</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2833429</v>
      </c>
      <c r="BO18" s="429"/>
      <c r="BP18" s="429"/>
      <c r="BQ18" s="429"/>
      <c r="BR18" s="429"/>
      <c r="BS18" s="429"/>
      <c r="BT18" s="429"/>
      <c r="BU18" s="430"/>
      <c r="BV18" s="428">
        <v>2854988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17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3673512</v>
      </c>
      <c r="BO19" s="429"/>
      <c r="BP19" s="429"/>
      <c r="BQ19" s="429"/>
      <c r="BR19" s="429"/>
      <c r="BS19" s="429"/>
      <c r="BT19" s="429"/>
      <c r="BU19" s="430"/>
      <c r="BV19" s="428">
        <v>3803351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2117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6025124</v>
      </c>
      <c r="BO23" s="429"/>
      <c r="BP23" s="429"/>
      <c r="BQ23" s="429"/>
      <c r="BR23" s="429"/>
      <c r="BS23" s="429"/>
      <c r="BT23" s="429"/>
      <c r="BU23" s="430"/>
      <c r="BV23" s="428">
        <v>6362747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6750</v>
      </c>
      <c r="R24" s="405"/>
      <c r="S24" s="405"/>
      <c r="T24" s="405"/>
      <c r="U24" s="405"/>
      <c r="V24" s="406"/>
      <c r="W24" s="470"/>
      <c r="X24" s="461"/>
      <c r="Y24" s="462"/>
      <c r="Z24" s="401" t="s">
        <v>173</v>
      </c>
      <c r="AA24" s="402"/>
      <c r="AB24" s="402"/>
      <c r="AC24" s="402"/>
      <c r="AD24" s="402"/>
      <c r="AE24" s="402"/>
      <c r="AF24" s="402"/>
      <c r="AG24" s="403"/>
      <c r="AH24" s="404">
        <v>99</v>
      </c>
      <c r="AI24" s="405"/>
      <c r="AJ24" s="405"/>
      <c r="AK24" s="405"/>
      <c r="AL24" s="406"/>
      <c r="AM24" s="404">
        <v>286110</v>
      </c>
      <c r="AN24" s="405"/>
      <c r="AO24" s="405"/>
      <c r="AP24" s="405"/>
      <c r="AQ24" s="405"/>
      <c r="AR24" s="406"/>
      <c r="AS24" s="404">
        <v>2890</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5700362</v>
      </c>
      <c r="BO24" s="429"/>
      <c r="BP24" s="429"/>
      <c r="BQ24" s="429"/>
      <c r="BR24" s="429"/>
      <c r="BS24" s="429"/>
      <c r="BT24" s="429"/>
      <c r="BU24" s="430"/>
      <c r="BV24" s="428">
        <v>5967896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5560</v>
      </c>
      <c r="R25" s="405"/>
      <c r="S25" s="405"/>
      <c r="T25" s="405"/>
      <c r="U25" s="405"/>
      <c r="V25" s="406"/>
      <c r="W25" s="470"/>
      <c r="X25" s="461"/>
      <c r="Y25" s="462"/>
      <c r="Z25" s="401" t="s">
        <v>176</v>
      </c>
      <c r="AA25" s="402"/>
      <c r="AB25" s="402"/>
      <c r="AC25" s="402"/>
      <c r="AD25" s="402"/>
      <c r="AE25" s="402"/>
      <c r="AF25" s="402"/>
      <c r="AG25" s="403"/>
      <c r="AH25" s="404" t="s">
        <v>138</v>
      </c>
      <c r="AI25" s="405"/>
      <c r="AJ25" s="405"/>
      <c r="AK25" s="405"/>
      <c r="AL25" s="406"/>
      <c r="AM25" s="404" t="s">
        <v>138</v>
      </c>
      <c r="AN25" s="405"/>
      <c r="AO25" s="405"/>
      <c r="AP25" s="405"/>
      <c r="AQ25" s="405"/>
      <c r="AR25" s="406"/>
      <c r="AS25" s="404" t="s">
        <v>138</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3839</v>
      </c>
      <c r="BO25" s="424"/>
      <c r="BP25" s="424"/>
      <c r="BQ25" s="424"/>
      <c r="BR25" s="424"/>
      <c r="BS25" s="424"/>
      <c r="BT25" s="424"/>
      <c r="BU25" s="425"/>
      <c r="BV25" s="423">
        <v>7470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5350</v>
      </c>
      <c r="R26" s="405"/>
      <c r="S26" s="405"/>
      <c r="T26" s="405"/>
      <c r="U26" s="405"/>
      <c r="V26" s="406"/>
      <c r="W26" s="470"/>
      <c r="X26" s="461"/>
      <c r="Y26" s="462"/>
      <c r="Z26" s="401" t="s">
        <v>179</v>
      </c>
      <c r="AA26" s="483"/>
      <c r="AB26" s="483"/>
      <c r="AC26" s="483"/>
      <c r="AD26" s="483"/>
      <c r="AE26" s="483"/>
      <c r="AF26" s="483"/>
      <c r="AG26" s="484"/>
      <c r="AH26" s="404">
        <v>11</v>
      </c>
      <c r="AI26" s="405"/>
      <c r="AJ26" s="405"/>
      <c r="AK26" s="405"/>
      <c r="AL26" s="406"/>
      <c r="AM26" s="404">
        <v>33814</v>
      </c>
      <c r="AN26" s="405"/>
      <c r="AO26" s="405"/>
      <c r="AP26" s="405"/>
      <c r="AQ26" s="405"/>
      <c r="AR26" s="406"/>
      <c r="AS26" s="404">
        <v>3074</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2580</v>
      </c>
      <c r="R27" s="405"/>
      <c r="S27" s="405"/>
      <c r="T27" s="405"/>
      <c r="U27" s="405"/>
      <c r="V27" s="406"/>
      <c r="W27" s="470"/>
      <c r="X27" s="461"/>
      <c r="Y27" s="462"/>
      <c r="Z27" s="401" t="s">
        <v>182</v>
      </c>
      <c r="AA27" s="402"/>
      <c r="AB27" s="402"/>
      <c r="AC27" s="402"/>
      <c r="AD27" s="402"/>
      <c r="AE27" s="402"/>
      <c r="AF27" s="402"/>
      <c r="AG27" s="403"/>
      <c r="AH27" s="404">
        <v>3</v>
      </c>
      <c r="AI27" s="405"/>
      <c r="AJ27" s="405"/>
      <c r="AK27" s="405"/>
      <c r="AL27" s="406"/>
      <c r="AM27" s="404">
        <v>10350</v>
      </c>
      <c r="AN27" s="405"/>
      <c r="AO27" s="405"/>
      <c r="AP27" s="405"/>
      <c r="AQ27" s="405"/>
      <c r="AR27" s="406"/>
      <c r="AS27" s="404">
        <v>3450</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138</v>
      </c>
      <c r="BO27" s="432"/>
      <c r="BP27" s="432"/>
      <c r="BQ27" s="432"/>
      <c r="BR27" s="432"/>
      <c r="BS27" s="432"/>
      <c r="BT27" s="432"/>
      <c r="BU27" s="433"/>
      <c r="BV27" s="431" t="s">
        <v>138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2070</v>
      </c>
      <c r="R28" s="405"/>
      <c r="S28" s="405"/>
      <c r="T28" s="405"/>
      <c r="U28" s="405"/>
      <c r="V28" s="406"/>
      <c r="W28" s="470"/>
      <c r="X28" s="461"/>
      <c r="Y28" s="462"/>
      <c r="Z28" s="401" t="s">
        <v>185</v>
      </c>
      <c r="AA28" s="402"/>
      <c r="AB28" s="402"/>
      <c r="AC28" s="402"/>
      <c r="AD28" s="402"/>
      <c r="AE28" s="402"/>
      <c r="AF28" s="402"/>
      <c r="AG28" s="403"/>
      <c r="AH28" s="404" t="s">
        <v>138</v>
      </c>
      <c r="AI28" s="405"/>
      <c r="AJ28" s="405"/>
      <c r="AK28" s="405"/>
      <c r="AL28" s="406"/>
      <c r="AM28" s="404" t="s">
        <v>186</v>
      </c>
      <c r="AN28" s="405"/>
      <c r="AO28" s="405"/>
      <c r="AP28" s="405"/>
      <c r="AQ28" s="405"/>
      <c r="AR28" s="406"/>
      <c r="AS28" s="404" t="s">
        <v>138</v>
      </c>
      <c r="AT28" s="405"/>
      <c r="AU28" s="405"/>
      <c r="AV28" s="405"/>
      <c r="AW28" s="405"/>
      <c r="AX28" s="407"/>
      <c r="AY28" s="411" t="s">
        <v>187</v>
      </c>
      <c r="AZ28" s="412"/>
      <c r="BA28" s="412"/>
      <c r="BB28" s="413"/>
      <c r="BC28" s="420" t="s">
        <v>47</v>
      </c>
      <c r="BD28" s="421"/>
      <c r="BE28" s="421"/>
      <c r="BF28" s="421"/>
      <c r="BG28" s="421"/>
      <c r="BH28" s="421"/>
      <c r="BI28" s="421"/>
      <c r="BJ28" s="421"/>
      <c r="BK28" s="421"/>
      <c r="BL28" s="421"/>
      <c r="BM28" s="422"/>
      <c r="BN28" s="423">
        <v>2429574</v>
      </c>
      <c r="BO28" s="424"/>
      <c r="BP28" s="424"/>
      <c r="BQ28" s="424"/>
      <c r="BR28" s="424"/>
      <c r="BS28" s="424"/>
      <c r="BT28" s="424"/>
      <c r="BU28" s="425"/>
      <c r="BV28" s="423">
        <v>2328281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10</v>
      </c>
      <c r="M29" s="405"/>
      <c r="N29" s="405"/>
      <c r="O29" s="405"/>
      <c r="P29" s="406"/>
      <c r="Q29" s="404">
        <v>1960</v>
      </c>
      <c r="R29" s="405"/>
      <c r="S29" s="405"/>
      <c r="T29" s="405"/>
      <c r="U29" s="405"/>
      <c r="V29" s="406"/>
      <c r="W29" s="471"/>
      <c r="X29" s="472"/>
      <c r="Y29" s="473"/>
      <c r="Z29" s="401" t="s">
        <v>189</v>
      </c>
      <c r="AA29" s="402"/>
      <c r="AB29" s="402"/>
      <c r="AC29" s="402"/>
      <c r="AD29" s="402"/>
      <c r="AE29" s="402"/>
      <c r="AF29" s="402"/>
      <c r="AG29" s="403"/>
      <c r="AH29" s="404">
        <v>102</v>
      </c>
      <c r="AI29" s="405"/>
      <c r="AJ29" s="405"/>
      <c r="AK29" s="405"/>
      <c r="AL29" s="406"/>
      <c r="AM29" s="404">
        <v>296460</v>
      </c>
      <c r="AN29" s="405"/>
      <c r="AO29" s="405"/>
      <c r="AP29" s="405"/>
      <c r="AQ29" s="405"/>
      <c r="AR29" s="406"/>
      <c r="AS29" s="404">
        <v>2906</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887904</v>
      </c>
      <c r="BO29" s="429"/>
      <c r="BP29" s="429"/>
      <c r="BQ29" s="429"/>
      <c r="BR29" s="429"/>
      <c r="BS29" s="429"/>
      <c r="BT29" s="429"/>
      <c r="BU29" s="430"/>
      <c r="BV29" s="428">
        <v>1057113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94.1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1019499</v>
      </c>
      <c r="BO30" s="432"/>
      <c r="BP30" s="432"/>
      <c r="BQ30" s="432"/>
      <c r="BR30" s="432"/>
      <c r="BS30" s="432"/>
      <c r="BT30" s="432"/>
      <c r="BU30" s="433"/>
      <c r="BV30" s="431">
        <v>912412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198</v>
      </c>
      <c r="V33" s="391"/>
      <c r="W33" s="390" t="s">
        <v>200</v>
      </c>
      <c r="X33" s="390"/>
      <c r="Y33" s="390"/>
      <c r="Z33" s="390"/>
      <c r="AA33" s="390"/>
      <c r="AB33" s="390"/>
      <c r="AC33" s="390"/>
      <c r="AD33" s="390"/>
      <c r="AE33" s="390"/>
      <c r="AF33" s="390"/>
      <c r="AG33" s="390"/>
      <c r="AH33" s="390"/>
      <c r="AI33" s="390"/>
      <c r="AJ33" s="390"/>
      <c r="AK33" s="390"/>
      <c r="AL33" s="216"/>
      <c r="AM33" s="391" t="s">
        <v>198</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198</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岩手県市町村総合事務組合（一般会計）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介護保険特別会計（保険事業勘定）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下水道事業特別会計</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岩手県市町村総合事務組合（特別会計）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介護保険特別会計（介護サービス事業勘定）</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気仙広域連合（一般会計）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気仙広域連合（特別会計）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大船渡地区消防組合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大船渡地区環境衛生組合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岩手沿岸南部広域環境組合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岩手県後期高齢者医療広域連合（一般会計）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岩手県後期高齢者医療広域連合（特別会計）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Bas07E6T7ZOPxSFGh9Wp9+hNLdlFNMTmKdkp/FzBdKV0bACbZQcReI4WpHf1BehjsHVEaG22D7TrXmKle7xF7A==" saltValue="lWjbTNZdxcekNdv5+oV+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election activeCell="AK114" sqref="AK114:AO11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227</v>
      </c>
      <c r="C5" s="709"/>
      <c r="D5" s="709"/>
      <c r="E5" s="709"/>
      <c r="F5" s="709"/>
      <c r="G5" s="709"/>
      <c r="H5" s="709"/>
      <c r="I5" s="709"/>
      <c r="J5" s="709"/>
      <c r="K5" s="709"/>
      <c r="L5" s="709"/>
      <c r="M5" s="709"/>
      <c r="N5" s="709"/>
      <c r="O5" s="709"/>
      <c r="P5" s="709"/>
      <c r="Q5" s="710"/>
      <c r="R5" s="695">
        <v>515831</v>
      </c>
      <c r="S5" s="696"/>
      <c r="T5" s="696"/>
      <c r="U5" s="696"/>
      <c r="V5" s="696"/>
      <c r="W5" s="696"/>
      <c r="X5" s="696"/>
      <c r="Y5" s="739"/>
      <c r="Z5" s="757">
        <v>11</v>
      </c>
      <c r="AA5" s="757"/>
      <c r="AB5" s="757"/>
      <c r="AC5" s="757"/>
      <c r="AD5" s="758">
        <v>515831</v>
      </c>
      <c r="AE5" s="758"/>
      <c r="AF5" s="758"/>
      <c r="AG5" s="758"/>
      <c r="AH5" s="758"/>
      <c r="AI5" s="758"/>
      <c r="AJ5" s="758"/>
      <c r="AK5" s="758"/>
      <c r="AL5" s="740">
        <v>17</v>
      </c>
      <c r="AM5" s="713"/>
      <c r="AN5" s="713"/>
      <c r="AO5" s="741"/>
      <c r="AP5" s="708" t="s">
        <v>228</v>
      </c>
      <c r="AQ5" s="709"/>
      <c r="AR5" s="709"/>
      <c r="AS5" s="709"/>
      <c r="AT5" s="709"/>
      <c r="AU5" s="709"/>
      <c r="AV5" s="709"/>
      <c r="AW5" s="709"/>
      <c r="AX5" s="709"/>
      <c r="AY5" s="709"/>
      <c r="AZ5" s="709"/>
      <c r="BA5" s="709"/>
      <c r="BB5" s="709"/>
      <c r="BC5" s="709"/>
      <c r="BD5" s="709"/>
      <c r="BE5" s="709"/>
      <c r="BF5" s="710"/>
      <c r="BG5" s="640">
        <v>515831</v>
      </c>
      <c r="BH5" s="641"/>
      <c r="BI5" s="641"/>
      <c r="BJ5" s="641"/>
      <c r="BK5" s="641"/>
      <c r="BL5" s="641"/>
      <c r="BM5" s="641"/>
      <c r="BN5" s="642"/>
      <c r="BO5" s="677">
        <v>100</v>
      </c>
      <c r="BP5" s="677"/>
      <c r="BQ5" s="677"/>
      <c r="BR5" s="677"/>
      <c r="BS5" s="678" t="s">
        <v>138</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56876</v>
      </c>
      <c r="S6" s="641"/>
      <c r="T6" s="641"/>
      <c r="U6" s="641"/>
      <c r="V6" s="641"/>
      <c r="W6" s="641"/>
      <c r="X6" s="641"/>
      <c r="Y6" s="642"/>
      <c r="Z6" s="677">
        <v>1.2</v>
      </c>
      <c r="AA6" s="677"/>
      <c r="AB6" s="677"/>
      <c r="AC6" s="677"/>
      <c r="AD6" s="678">
        <v>56876</v>
      </c>
      <c r="AE6" s="678"/>
      <c r="AF6" s="678"/>
      <c r="AG6" s="678"/>
      <c r="AH6" s="678"/>
      <c r="AI6" s="678"/>
      <c r="AJ6" s="678"/>
      <c r="AK6" s="678"/>
      <c r="AL6" s="643">
        <v>1.9</v>
      </c>
      <c r="AM6" s="644"/>
      <c r="AN6" s="644"/>
      <c r="AO6" s="679"/>
      <c r="AP6" s="637" t="s">
        <v>233</v>
      </c>
      <c r="AQ6" s="638"/>
      <c r="AR6" s="638"/>
      <c r="AS6" s="638"/>
      <c r="AT6" s="638"/>
      <c r="AU6" s="638"/>
      <c r="AV6" s="638"/>
      <c r="AW6" s="638"/>
      <c r="AX6" s="638"/>
      <c r="AY6" s="638"/>
      <c r="AZ6" s="638"/>
      <c r="BA6" s="638"/>
      <c r="BB6" s="638"/>
      <c r="BC6" s="638"/>
      <c r="BD6" s="638"/>
      <c r="BE6" s="638"/>
      <c r="BF6" s="639"/>
      <c r="BG6" s="640">
        <v>515831</v>
      </c>
      <c r="BH6" s="641"/>
      <c r="BI6" s="641"/>
      <c r="BJ6" s="641"/>
      <c r="BK6" s="641"/>
      <c r="BL6" s="641"/>
      <c r="BM6" s="641"/>
      <c r="BN6" s="642"/>
      <c r="BO6" s="677">
        <v>100</v>
      </c>
      <c r="BP6" s="677"/>
      <c r="BQ6" s="677"/>
      <c r="BR6" s="677"/>
      <c r="BS6" s="678" t="s">
        <v>186</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71437</v>
      </c>
      <c r="CS6" s="641"/>
      <c r="CT6" s="641"/>
      <c r="CU6" s="641"/>
      <c r="CV6" s="641"/>
      <c r="CW6" s="641"/>
      <c r="CX6" s="641"/>
      <c r="CY6" s="642"/>
      <c r="CZ6" s="740">
        <v>1.6</v>
      </c>
      <c r="DA6" s="713"/>
      <c r="DB6" s="713"/>
      <c r="DC6" s="743"/>
      <c r="DD6" s="646" t="s">
        <v>186</v>
      </c>
      <c r="DE6" s="641"/>
      <c r="DF6" s="641"/>
      <c r="DG6" s="641"/>
      <c r="DH6" s="641"/>
      <c r="DI6" s="641"/>
      <c r="DJ6" s="641"/>
      <c r="DK6" s="641"/>
      <c r="DL6" s="641"/>
      <c r="DM6" s="641"/>
      <c r="DN6" s="641"/>
      <c r="DO6" s="641"/>
      <c r="DP6" s="642"/>
      <c r="DQ6" s="646">
        <v>71437</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270</v>
      </c>
      <c r="S7" s="641"/>
      <c r="T7" s="641"/>
      <c r="U7" s="641"/>
      <c r="V7" s="641"/>
      <c r="W7" s="641"/>
      <c r="X7" s="641"/>
      <c r="Y7" s="642"/>
      <c r="Z7" s="677">
        <v>0</v>
      </c>
      <c r="AA7" s="677"/>
      <c r="AB7" s="677"/>
      <c r="AC7" s="677"/>
      <c r="AD7" s="678">
        <v>270</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193905</v>
      </c>
      <c r="BH7" s="641"/>
      <c r="BI7" s="641"/>
      <c r="BJ7" s="641"/>
      <c r="BK7" s="641"/>
      <c r="BL7" s="641"/>
      <c r="BM7" s="641"/>
      <c r="BN7" s="642"/>
      <c r="BO7" s="677">
        <v>37.6</v>
      </c>
      <c r="BP7" s="677"/>
      <c r="BQ7" s="677"/>
      <c r="BR7" s="677"/>
      <c r="BS7" s="678" t="s">
        <v>186</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919727</v>
      </c>
      <c r="CS7" s="641"/>
      <c r="CT7" s="641"/>
      <c r="CU7" s="641"/>
      <c r="CV7" s="641"/>
      <c r="CW7" s="641"/>
      <c r="CX7" s="641"/>
      <c r="CY7" s="642"/>
      <c r="CZ7" s="677">
        <v>20</v>
      </c>
      <c r="DA7" s="677"/>
      <c r="DB7" s="677"/>
      <c r="DC7" s="677"/>
      <c r="DD7" s="646">
        <v>20966</v>
      </c>
      <c r="DE7" s="641"/>
      <c r="DF7" s="641"/>
      <c r="DG7" s="641"/>
      <c r="DH7" s="641"/>
      <c r="DI7" s="641"/>
      <c r="DJ7" s="641"/>
      <c r="DK7" s="641"/>
      <c r="DL7" s="641"/>
      <c r="DM7" s="641"/>
      <c r="DN7" s="641"/>
      <c r="DO7" s="641"/>
      <c r="DP7" s="642"/>
      <c r="DQ7" s="646">
        <v>752802</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899</v>
      </c>
      <c r="S8" s="641"/>
      <c r="T8" s="641"/>
      <c r="U8" s="641"/>
      <c r="V8" s="641"/>
      <c r="W8" s="641"/>
      <c r="X8" s="641"/>
      <c r="Y8" s="642"/>
      <c r="Z8" s="677">
        <v>0</v>
      </c>
      <c r="AA8" s="677"/>
      <c r="AB8" s="677"/>
      <c r="AC8" s="677"/>
      <c r="AD8" s="678">
        <v>899</v>
      </c>
      <c r="AE8" s="678"/>
      <c r="AF8" s="678"/>
      <c r="AG8" s="678"/>
      <c r="AH8" s="678"/>
      <c r="AI8" s="678"/>
      <c r="AJ8" s="678"/>
      <c r="AK8" s="678"/>
      <c r="AL8" s="643">
        <v>0</v>
      </c>
      <c r="AM8" s="644"/>
      <c r="AN8" s="644"/>
      <c r="AO8" s="679"/>
      <c r="AP8" s="637" t="s">
        <v>239</v>
      </c>
      <c r="AQ8" s="638"/>
      <c r="AR8" s="638"/>
      <c r="AS8" s="638"/>
      <c r="AT8" s="638"/>
      <c r="AU8" s="638"/>
      <c r="AV8" s="638"/>
      <c r="AW8" s="638"/>
      <c r="AX8" s="638"/>
      <c r="AY8" s="638"/>
      <c r="AZ8" s="638"/>
      <c r="BA8" s="638"/>
      <c r="BB8" s="638"/>
      <c r="BC8" s="638"/>
      <c r="BD8" s="638"/>
      <c r="BE8" s="638"/>
      <c r="BF8" s="639"/>
      <c r="BG8" s="640">
        <v>8682</v>
      </c>
      <c r="BH8" s="641"/>
      <c r="BI8" s="641"/>
      <c r="BJ8" s="641"/>
      <c r="BK8" s="641"/>
      <c r="BL8" s="641"/>
      <c r="BM8" s="641"/>
      <c r="BN8" s="642"/>
      <c r="BO8" s="677">
        <v>1.7</v>
      </c>
      <c r="BP8" s="677"/>
      <c r="BQ8" s="677"/>
      <c r="BR8" s="677"/>
      <c r="BS8" s="646" t="s">
        <v>186</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1022751</v>
      </c>
      <c r="CS8" s="641"/>
      <c r="CT8" s="641"/>
      <c r="CU8" s="641"/>
      <c r="CV8" s="641"/>
      <c r="CW8" s="641"/>
      <c r="CX8" s="641"/>
      <c r="CY8" s="642"/>
      <c r="CZ8" s="677">
        <v>22.3</v>
      </c>
      <c r="DA8" s="677"/>
      <c r="DB8" s="677"/>
      <c r="DC8" s="677"/>
      <c r="DD8" s="646">
        <v>2976</v>
      </c>
      <c r="DE8" s="641"/>
      <c r="DF8" s="641"/>
      <c r="DG8" s="641"/>
      <c r="DH8" s="641"/>
      <c r="DI8" s="641"/>
      <c r="DJ8" s="641"/>
      <c r="DK8" s="641"/>
      <c r="DL8" s="641"/>
      <c r="DM8" s="641"/>
      <c r="DN8" s="641"/>
      <c r="DO8" s="641"/>
      <c r="DP8" s="642"/>
      <c r="DQ8" s="646">
        <v>679391</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392</v>
      </c>
      <c r="S9" s="641"/>
      <c r="T9" s="641"/>
      <c r="U9" s="641"/>
      <c r="V9" s="641"/>
      <c r="W9" s="641"/>
      <c r="X9" s="641"/>
      <c r="Y9" s="642"/>
      <c r="Z9" s="677">
        <v>0</v>
      </c>
      <c r="AA9" s="677"/>
      <c r="AB9" s="677"/>
      <c r="AC9" s="677"/>
      <c r="AD9" s="678">
        <v>392</v>
      </c>
      <c r="AE9" s="678"/>
      <c r="AF9" s="678"/>
      <c r="AG9" s="678"/>
      <c r="AH9" s="678"/>
      <c r="AI9" s="678"/>
      <c r="AJ9" s="678"/>
      <c r="AK9" s="678"/>
      <c r="AL9" s="643">
        <v>0</v>
      </c>
      <c r="AM9" s="644"/>
      <c r="AN9" s="644"/>
      <c r="AO9" s="679"/>
      <c r="AP9" s="637" t="s">
        <v>242</v>
      </c>
      <c r="AQ9" s="638"/>
      <c r="AR9" s="638"/>
      <c r="AS9" s="638"/>
      <c r="AT9" s="638"/>
      <c r="AU9" s="638"/>
      <c r="AV9" s="638"/>
      <c r="AW9" s="638"/>
      <c r="AX9" s="638"/>
      <c r="AY9" s="638"/>
      <c r="AZ9" s="638"/>
      <c r="BA9" s="638"/>
      <c r="BB9" s="638"/>
      <c r="BC9" s="638"/>
      <c r="BD9" s="638"/>
      <c r="BE9" s="638"/>
      <c r="BF9" s="639"/>
      <c r="BG9" s="640">
        <v>159426</v>
      </c>
      <c r="BH9" s="641"/>
      <c r="BI9" s="641"/>
      <c r="BJ9" s="641"/>
      <c r="BK9" s="641"/>
      <c r="BL9" s="641"/>
      <c r="BM9" s="641"/>
      <c r="BN9" s="642"/>
      <c r="BO9" s="677">
        <v>30.9</v>
      </c>
      <c r="BP9" s="677"/>
      <c r="BQ9" s="677"/>
      <c r="BR9" s="677"/>
      <c r="BS9" s="646" t="s">
        <v>186</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340206</v>
      </c>
      <c r="CS9" s="641"/>
      <c r="CT9" s="641"/>
      <c r="CU9" s="641"/>
      <c r="CV9" s="641"/>
      <c r="CW9" s="641"/>
      <c r="CX9" s="641"/>
      <c r="CY9" s="642"/>
      <c r="CZ9" s="677">
        <v>7.4</v>
      </c>
      <c r="DA9" s="677"/>
      <c r="DB9" s="677"/>
      <c r="DC9" s="677"/>
      <c r="DD9" s="646">
        <v>13301</v>
      </c>
      <c r="DE9" s="641"/>
      <c r="DF9" s="641"/>
      <c r="DG9" s="641"/>
      <c r="DH9" s="641"/>
      <c r="DI9" s="641"/>
      <c r="DJ9" s="641"/>
      <c r="DK9" s="641"/>
      <c r="DL9" s="641"/>
      <c r="DM9" s="641"/>
      <c r="DN9" s="641"/>
      <c r="DO9" s="641"/>
      <c r="DP9" s="642"/>
      <c r="DQ9" s="646">
        <v>316672</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186</v>
      </c>
      <c r="S10" s="641"/>
      <c r="T10" s="641"/>
      <c r="U10" s="641"/>
      <c r="V10" s="641"/>
      <c r="W10" s="641"/>
      <c r="X10" s="641"/>
      <c r="Y10" s="642"/>
      <c r="Z10" s="677" t="s">
        <v>186</v>
      </c>
      <c r="AA10" s="677"/>
      <c r="AB10" s="677"/>
      <c r="AC10" s="677"/>
      <c r="AD10" s="678" t="s">
        <v>186</v>
      </c>
      <c r="AE10" s="678"/>
      <c r="AF10" s="678"/>
      <c r="AG10" s="678"/>
      <c r="AH10" s="678"/>
      <c r="AI10" s="678"/>
      <c r="AJ10" s="678"/>
      <c r="AK10" s="678"/>
      <c r="AL10" s="643" t="s">
        <v>245</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11226</v>
      </c>
      <c r="BH10" s="641"/>
      <c r="BI10" s="641"/>
      <c r="BJ10" s="641"/>
      <c r="BK10" s="641"/>
      <c r="BL10" s="641"/>
      <c r="BM10" s="641"/>
      <c r="BN10" s="642"/>
      <c r="BO10" s="677">
        <v>2.2000000000000002</v>
      </c>
      <c r="BP10" s="677"/>
      <c r="BQ10" s="677"/>
      <c r="BR10" s="677"/>
      <c r="BS10" s="646" t="s">
        <v>245</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629</v>
      </c>
      <c r="CS10" s="641"/>
      <c r="CT10" s="641"/>
      <c r="CU10" s="641"/>
      <c r="CV10" s="641"/>
      <c r="CW10" s="641"/>
      <c r="CX10" s="641"/>
      <c r="CY10" s="642"/>
      <c r="CZ10" s="677">
        <v>0</v>
      </c>
      <c r="DA10" s="677"/>
      <c r="DB10" s="677"/>
      <c r="DC10" s="677"/>
      <c r="DD10" s="646" t="s">
        <v>186</v>
      </c>
      <c r="DE10" s="641"/>
      <c r="DF10" s="641"/>
      <c r="DG10" s="641"/>
      <c r="DH10" s="641"/>
      <c r="DI10" s="641"/>
      <c r="DJ10" s="641"/>
      <c r="DK10" s="641"/>
      <c r="DL10" s="641"/>
      <c r="DM10" s="641"/>
      <c r="DN10" s="641"/>
      <c r="DO10" s="641"/>
      <c r="DP10" s="642"/>
      <c r="DQ10" s="646">
        <v>629</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92230</v>
      </c>
      <c r="S11" s="641"/>
      <c r="T11" s="641"/>
      <c r="U11" s="641"/>
      <c r="V11" s="641"/>
      <c r="W11" s="641"/>
      <c r="X11" s="641"/>
      <c r="Y11" s="642"/>
      <c r="Z11" s="643">
        <v>2</v>
      </c>
      <c r="AA11" s="644"/>
      <c r="AB11" s="644"/>
      <c r="AC11" s="645"/>
      <c r="AD11" s="646">
        <v>92230</v>
      </c>
      <c r="AE11" s="641"/>
      <c r="AF11" s="641"/>
      <c r="AG11" s="641"/>
      <c r="AH11" s="641"/>
      <c r="AI11" s="641"/>
      <c r="AJ11" s="641"/>
      <c r="AK11" s="642"/>
      <c r="AL11" s="643">
        <v>3</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14571</v>
      </c>
      <c r="BH11" s="641"/>
      <c r="BI11" s="641"/>
      <c r="BJ11" s="641"/>
      <c r="BK11" s="641"/>
      <c r="BL11" s="641"/>
      <c r="BM11" s="641"/>
      <c r="BN11" s="642"/>
      <c r="BO11" s="677">
        <v>2.8</v>
      </c>
      <c r="BP11" s="677"/>
      <c r="BQ11" s="677"/>
      <c r="BR11" s="677"/>
      <c r="BS11" s="646" t="s">
        <v>186</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277982</v>
      </c>
      <c r="CS11" s="641"/>
      <c r="CT11" s="641"/>
      <c r="CU11" s="641"/>
      <c r="CV11" s="641"/>
      <c r="CW11" s="641"/>
      <c r="CX11" s="641"/>
      <c r="CY11" s="642"/>
      <c r="CZ11" s="677">
        <v>6.1</v>
      </c>
      <c r="DA11" s="677"/>
      <c r="DB11" s="677"/>
      <c r="DC11" s="677"/>
      <c r="DD11" s="646">
        <v>40473</v>
      </c>
      <c r="DE11" s="641"/>
      <c r="DF11" s="641"/>
      <c r="DG11" s="641"/>
      <c r="DH11" s="641"/>
      <c r="DI11" s="641"/>
      <c r="DJ11" s="641"/>
      <c r="DK11" s="641"/>
      <c r="DL11" s="641"/>
      <c r="DM11" s="641"/>
      <c r="DN11" s="641"/>
      <c r="DO11" s="641"/>
      <c r="DP11" s="642"/>
      <c r="DQ11" s="646">
        <v>211556</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t="s">
        <v>245</v>
      </c>
      <c r="S12" s="641"/>
      <c r="T12" s="641"/>
      <c r="U12" s="641"/>
      <c r="V12" s="641"/>
      <c r="W12" s="641"/>
      <c r="X12" s="641"/>
      <c r="Y12" s="642"/>
      <c r="Z12" s="677" t="s">
        <v>186</v>
      </c>
      <c r="AA12" s="677"/>
      <c r="AB12" s="677"/>
      <c r="AC12" s="677"/>
      <c r="AD12" s="678" t="s">
        <v>186</v>
      </c>
      <c r="AE12" s="678"/>
      <c r="AF12" s="678"/>
      <c r="AG12" s="678"/>
      <c r="AH12" s="678"/>
      <c r="AI12" s="678"/>
      <c r="AJ12" s="678"/>
      <c r="AK12" s="678"/>
      <c r="AL12" s="643" t="s">
        <v>186</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264195</v>
      </c>
      <c r="BH12" s="641"/>
      <c r="BI12" s="641"/>
      <c r="BJ12" s="641"/>
      <c r="BK12" s="641"/>
      <c r="BL12" s="641"/>
      <c r="BM12" s="641"/>
      <c r="BN12" s="642"/>
      <c r="BO12" s="677">
        <v>51.2</v>
      </c>
      <c r="BP12" s="677"/>
      <c r="BQ12" s="677"/>
      <c r="BR12" s="677"/>
      <c r="BS12" s="646" t="s">
        <v>245</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69202</v>
      </c>
      <c r="CS12" s="641"/>
      <c r="CT12" s="641"/>
      <c r="CU12" s="641"/>
      <c r="CV12" s="641"/>
      <c r="CW12" s="641"/>
      <c r="CX12" s="641"/>
      <c r="CY12" s="642"/>
      <c r="CZ12" s="677">
        <v>1.5</v>
      </c>
      <c r="DA12" s="677"/>
      <c r="DB12" s="677"/>
      <c r="DC12" s="677"/>
      <c r="DD12" s="646">
        <v>2484</v>
      </c>
      <c r="DE12" s="641"/>
      <c r="DF12" s="641"/>
      <c r="DG12" s="641"/>
      <c r="DH12" s="641"/>
      <c r="DI12" s="641"/>
      <c r="DJ12" s="641"/>
      <c r="DK12" s="641"/>
      <c r="DL12" s="641"/>
      <c r="DM12" s="641"/>
      <c r="DN12" s="641"/>
      <c r="DO12" s="641"/>
      <c r="DP12" s="642"/>
      <c r="DQ12" s="646">
        <v>50208</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245</v>
      </c>
      <c r="S13" s="641"/>
      <c r="T13" s="641"/>
      <c r="U13" s="641"/>
      <c r="V13" s="641"/>
      <c r="W13" s="641"/>
      <c r="X13" s="641"/>
      <c r="Y13" s="642"/>
      <c r="Z13" s="677" t="s">
        <v>186</v>
      </c>
      <c r="AA13" s="677"/>
      <c r="AB13" s="677"/>
      <c r="AC13" s="677"/>
      <c r="AD13" s="678" t="s">
        <v>245</v>
      </c>
      <c r="AE13" s="678"/>
      <c r="AF13" s="678"/>
      <c r="AG13" s="678"/>
      <c r="AH13" s="678"/>
      <c r="AI13" s="678"/>
      <c r="AJ13" s="678"/>
      <c r="AK13" s="678"/>
      <c r="AL13" s="643" t="s">
        <v>245</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259284</v>
      </c>
      <c r="BH13" s="641"/>
      <c r="BI13" s="641"/>
      <c r="BJ13" s="641"/>
      <c r="BK13" s="641"/>
      <c r="BL13" s="641"/>
      <c r="BM13" s="641"/>
      <c r="BN13" s="642"/>
      <c r="BO13" s="677">
        <v>50.3</v>
      </c>
      <c r="BP13" s="677"/>
      <c r="BQ13" s="677"/>
      <c r="BR13" s="677"/>
      <c r="BS13" s="646" t="s">
        <v>245</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376682</v>
      </c>
      <c r="CS13" s="641"/>
      <c r="CT13" s="641"/>
      <c r="CU13" s="641"/>
      <c r="CV13" s="641"/>
      <c r="CW13" s="641"/>
      <c r="CX13" s="641"/>
      <c r="CY13" s="642"/>
      <c r="CZ13" s="677">
        <v>8.1999999999999993</v>
      </c>
      <c r="DA13" s="677"/>
      <c r="DB13" s="677"/>
      <c r="DC13" s="677"/>
      <c r="DD13" s="646">
        <v>201329</v>
      </c>
      <c r="DE13" s="641"/>
      <c r="DF13" s="641"/>
      <c r="DG13" s="641"/>
      <c r="DH13" s="641"/>
      <c r="DI13" s="641"/>
      <c r="DJ13" s="641"/>
      <c r="DK13" s="641"/>
      <c r="DL13" s="641"/>
      <c r="DM13" s="641"/>
      <c r="DN13" s="641"/>
      <c r="DO13" s="641"/>
      <c r="DP13" s="642"/>
      <c r="DQ13" s="646">
        <v>175254</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3925</v>
      </c>
      <c r="S14" s="641"/>
      <c r="T14" s="641"/>
      <c r="U14" s="641"/>
      <c r="V14" s="641"/>
      <c r="W14" s="641"/>
      <c r="X14" s="641"/>
      <c r="Y14" s="642"/>
      <c r="Z14" s="677">
        <v>0.1</v>
      </c>
      <c r="AA14" s="677"/>
      <c r="AB14" s="677"/>
      <c r="AC14" s="677"/>
      <c r="AD14" s="678">
        <v>3925</v>
      </c>
      <c r="AE14" s="678"/>
      <c r="AF14" s="678"/>
      <c r="AG14" s="678"/>
      <c r="AH14" s="678"/>
      <c r="AI14" s="678"/>
      <c r="AJ14" s="678"/>
      <c r="AK14" s="678"/>
      <c r="AL14" s="643">
        <v>0.1</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17035</v>
      </c>
      <c r="BH14" s="641"/>
      <c r="BI14" s="641"/>
      <c r="BJ14" s="641"/>
      <c r="BK14" s="641"/>
      <c r="BL14" s="641"/>
      <c r="BM14" s="641"/>
      <c r="BN14" s="642"/>
      <c r="BO14" s="677">
        <v>3.3</v>
      </c>
      <c r="BP14" s="677"/>
      <c r="BQ14" s="677"/>
      <c r="BR14" s="677"/>
      <c r="BS14" s="646" t="s">
        <v>186</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283028</v>
      </c>
      <c r="CS14" s="641"/>
      <c r="CT14" s="641"/>
      <c r="CU14" s="641"/>
      <c r="CV14" s="641"/>
      <c r="CW14" s="641"/>
      <c r="CX14" s="641"/>
      <c r="CY14" s="642"/>
      <c r="CZ14" s="677">
        <v>6.2</v>
      </c>
      <c r="DA14" s="677"/>
      <c r="DB14" s="677"/>
      <c r="DC14" s="677"/>
      <c r="DD14" s="646">
        <v>32288</v>
      </c>
      <c r="DE14" s="641"/>
      <c r="DF14" s="641"/>
      <c r="DG14" s="641"/>
      <c r="DH14" s="641"/>
      <c r="DI14" s="641"/>
      <c r="DJ14" s="641"/>
      <c r="DK14" s="641"/>
      <c r="DL14" s="641"/>
      <c r="DM14" s="641"/>
      <c r="DN14" s="641"/>
      <c r="DO14" s="641"/>
      <c r="DP14" s="642"/>
      <c r="DQ14" s="646">
        <v>217409</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186</v>
      </c>
      <c r="S15" s="641"/>
      <c r="T15" s="641"/>
      <c r="U15" s="641"/>
      <c r="V15" s="641"/>
      <c r="W15" s="641"/>
      <c r="X15" s="641"/>
      <c r="Y15" s="642"/>
      <c r="Z15" s="677" t="s">
        <v>186</v>
      </c>
      <c r="AA15" s="677"/>
      <c r="AB15" s="677"/>
      <c r="AC15" s="677"/>
      <c r="AD15" s="678" t="s">
        <v>186</v>
      </c>
      <c r="AE15" s="678"/>
      <c r="AF15" s="678"/>
      <c r="AG15" s="678"/>
      <c r="AH15" s="678"/>
      <c r="AI15" s="678"/>
      <c r="AJ15" s="678"/>
      <c r="AK15" s="678"/>
      <c r="AL15" s="643" t="s">
        <v>245</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38227</v>
      </c>
      <c r="BH15" s="641"/>
      <c r="BI15" s="641"/>
      <c r="BJ15" s="641"/>
      <c r="BK15" s="641"/>
      <c r="BL15" s="641"/>
      <c r="BM15" s="641"/>
      <c r="BN15" s="642"/>
      <c r="BO15" s="677">
        <v>7.4</v>
      </c>
      <c r="BP15" s="677"/>
      <c r="BQ15" s="677"/>
      <c r="BR15" s="677"/>
      <c r="BS15" s="646" t="s">
        <v>186</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491678</v>
      </c>
      <c r="CS15" s="641"/>
      <c r="CT15" s="641"/>
      <c r="CU15" s="641"/>
      <c r="CV15" s="641"/>
      <c r="CW15" s="641"/>
      <c r="CX15" s="641"/>
      <c r="CY15" s="642"/>
      <c r="CZ15" s="677">
        <v>10.7</v>
      </c>
      <c r="DA15" s="677"/>
      <c r="DB15" s="677"/>
      <c r="DC15" s="677"/>
      <c r="DD15" s="646">
        <v>59642</v>
      </c>
      <c r="DE15" s="641"/>
      <c r="DF15" s="641"/>
      <c r="DG15" s="641"/>
      <c r="DH15" s="641"/>
      <c r="DI15" s="641"/>
      <c r="DJ15" s="641"/>
      <c r="DK15" s="641"/>
      <c r="DL15" s="641"/>
      <c r="DM15" s="641"/>
      <c r="DN15" s="641"/>
      <c r="DO15" s="641"/>
      <c r="DP15" s="642"/>
      <c r="DQ15" s="646">
        <v>382277</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963</v>
      </c>
      <c r="S16" s="641"/>
      <c r="T16" s="641"/>
      <c r="U16" s="641"/>
      <c r="V16" s="641"/>
      <c r="W16" s="641"/>
      <c r="X16" s="641"/>
      <c r="Y16" s="642"/>
      <c r="Z16" s="677">
        <v>0</v>
      </c>
      <c r="AA16" s="677"/>
      <c r="AB16" s="677"/>
      <c r="AC16" s="677"/>
      <c r="AD16" s="678">
        <v>963</v>
      </c>
      <c r="AE16" s="678"/>
      <c r="AF16" s="678"/>
      <c r="AG16" s="678"/>
      <c r="AH16" s="678"/>
      <c r="AI16" s="678"/>
      <c r="AJ16" s="678"/>
      <c r="AK16" s="678"/>
      <c r="AL16" s="643">
        <v>0</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v>2469</v>
      </c>
      <c r="BH16" s="641"/>
      <c r="BI16" s="641"/>
      <c r="BJ16" s="641"/>
      <c r="BK16" s="641"/>
      <c r="BL16" s="641"/>
      <c r="BM16" s="641"/>
      <c r="BN16" s="642"/>
      <c r="BO16" s="677">
        <v>0.5</v>
      </c>
      <c r="BP16" s="677"/>
      <c r="BQ16" s="677"/>
      <c r="BR16" s="677"/>
      <c r="BS16" s="646" t="s">
        <v>186</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29717</v>
      </c>
      <c r="CS16" s="641"/>
      <c r="CT16" s="641"/>
      <c r="CU16" s="641"/>
      <c r="CV16" s="641"/>
      <c r="CW16" s="641"/>
      <c r="CX16" s="641"/>
      <c r="CY16" s="642"/>
      <c r="CZ16" s="677">
        <v>0.6</v>
      </c>
      <c r="DA16" s="677"/>
      <c r="DB16" s="677"/>
      <c r="DC16" s="677"/>
      <c r="DD16" s="646" t="s">
        <v>245</v>
      </c>
      <c r="DE16" s="641"/>
      <c r="DF16" s="641"/>
      <c r="DG16" s="641"/>
      <c r="DH16" s="641"/>
      <c r="DI16" s="641"/>
      <c r="DJ16" s="641"/>
      <c r="DK16" s="641"/>
      <c r="DL16" s="641"/>
      <c r="DM16" s="641"/>
      <c r="DN16" s="641"/>
      <c r="DO16" s="641"/>
      <c r="DP16" s="642"/>
      <c r="DQ16" s="646">
        <v>21217</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11118</v>
      </c>
      <c r="S17" s="641"/>
      <c r="T17" s="641"/>
      <c r="U17" s="641"/>
      <c r="V17" s="641"/>
      <c r="W17" s="641"/>
      <c r="X17" s="641"/>
      <c r="Y17" s="642"/>
      <c r="Z17" s="677">
        <v>0.2</v>
      </c>
      <c r="AA17" s="677"/>
      <c r="AB17" s="677"/>
      <c r="AC17" s="677"/>
      <c r="AD17" s="678">
        <v>11118</v>
      </c>
      <c r="AE17" s="678"/>
      <c r="AF17" s="678"/>
      <c r="AG17" s="678"/>
      <c r="AH17" s="678"/>
      <c r="AI17" s="678"/>
      <c r="AJ17" s="678"/>
      <c r="AK17" s="678"/>
      <c r="AL17" s="643">
        <v>0.4</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245</v>
      </c>
      <c r="BH17" s="641"/>
      <c r="BI17" s="641"/>
      <c r="BJ17" s="641"/>
      <c r="BK17" s="641"/>
      <c r="BL17" s="641"/>
      <c r="BM17" s="641"/>
      <c r="BN17" s="642"/>
      <c r="BO17" s="677" t="s">
        <v>186</v>
      </c>
      <c r="BP17" s="677"/>
      <c r="BQ17" s="677"/>
      <c r="BR17" s="677"/>
      <c r="BS17" s="646" t="s">
        <v>186</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708048</v>
      </c>
      <c r="CS17" s="641"/>
      <c r="CT17" s="641"/>
      <c r="CU17" s="641"/>
      <c r="CV17" s="641"/>
      <c r="CW17" s="641"/>
      <c r="CX17" s="641"/>
      <c r="CY17" s="642"/>
      <c r="CZ17" s="677">
        <v>15.4</v>
      </c>
      <c r="DA17" s="677"/>
      <c r="DB17" s="677"/>
      <c r="DC17" s="677"/>
      <c r="DD17" s="646" t="s">
        <v>186</v>
      </c>
      <c r="DE17" s="641"/>
      <c r="DF17" s="641"/>
      <c r="DG17" s="641"/>
      <c r="DH17" s="641"/>
      <c r="DI17" s="641"/>
      <c r="DJ17" s="641"/>
      <c r="DK17" s="641"/>
      <c r="DL17" s="641"/>
      <c r="DM17" s="641"/>
      <c r="DN17" s="641"/>
      <c r="DO17" s="641"/>
      <c r="DP17" s="642"/>
      <c r="DQ17" s="646">
        <v>705975</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1655</v>
      </c>
      <c r="S18" s="641"/>
      <c r="T18" s="641"/>
      <c r="U18" s="641"/>
      <c r="V18" s="641"/>
      <c r="W18" s="641"/>
      <c r="X18" s="641"/>
      <c r="Y18" s="642"/>
      <c r="Z18" s="677">
        <v>0</v>
      </c>
      <c r="AA18" s="677"/>
      <c r="AB18" s="677"/>
      <c r="AC18" s="677"/>
      <c r="AD18" s="678">
        <v>1655</v>
      </c>
      <c r="AE18" s="678"/>
      <c r="AF18" s="678"/>
      <c r="AG18" s="678"/>
      <c r="AH18" s="678"/>
      <c r="AI18" s="678"/>
      <c r="AJ18" s="678"/>
      <c r="AK18" s="678"/>
      <c r="AL18" s="643">
        <v>0.1</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186</v>
      </c>
      <c r="BH18" s="641"/>
      <c r="BI18" s="641"/>
      <c r="BJ18" s="641"/>
      <c r="BK18" s="641"/>
      <c r="BL18" s="641"/>
      <c r="BM18" s="641"/>
      <c r="BN18" s="642"/>
      <c r="BO18" s="677" t="s">
        <v>186</v>
      </c>
      <c r="BP18" s="677"/>
      <c r="BQ18" s="677"/>
      <c r="BR18" s="677"/>
      <c r="BS18" s="646" t="s">
        <v>186</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186</v>
      </c>
      <c r="CS18" s="641"/>
      <c r="CT18" s="641"/>
      <c r="CU18" s="641"/>
      <c r="CV18" s="641"/>
      <c r="CW18" s="641"/>
      <c r="CX18" s="641"/>
      <c r="CY18" s="642"/>
      <c r="CZ18" s="677" t="s">
        <v>186</v>
      </c>
      <c r="DA18" s="677"/>
      <c r="DB18" s="677"/>
      <c r="DC18" s="677"/>
      <c r="DD18" s="646" t="s">
        <v>245</v>
      </c>
      <c r="DE18" s="641"/>
      <c r="DF18" s="641"/>
      <c r="DG18" s="641"/>
      <c r="DH18" s="641"/>
      <c r="DI18" s="641"/>
      <c r="DJ18" s="641"/>
      <c r="DK18" s="641"/>
      <c r="DL18" s="641"/>
      <c r="DM18" s="641"/>
      <c r="DN18" s="641"/>
      <c r="DO18" s="641"/>
      <c r="DP18" s="642"/>
      <c r="DQ18" s="646" t="s">
        <v>186</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502</v>
      </c>
      <c r="S19" s="641"/>
      <c r="T19" s="641"/>
      <c r="U19" s="641"/>
      <c r="V19" s="641"/>
      <c r="W19" s="641"/>
      <c r="X19" s="641"/>
      <c r="Y19" s="642"/>
      <c r="Z19" s="677">
        <v>0</v>
      </c>
      <c r="AA19" s="677"/>
      <c r="AB19" s="677"/>
      <c r="AC19" s="677"/>
      <c r="AD19" s="678">
        <v>502</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t="s">
        <v>186</v>
      </c>
      <c r="BH19" s="641"/>
      <c r="BI19" s="641"/>
      <c r="BJ19" s="641"/>
      <c r="BK19" s="641"/>
      <c r="BL19" s="641"/>
      <c r="BM19" s="641"/>
      <c r="BN19" s="642"/>
      <c r="BO19" s="677" t="s">
        <v>186</v>
      </c>
      <c r="BP19" s="677"/>
      <c r="BQ19" s="677"/>
      <c r="BR19" s="677"/>
      <c r="BS19" s="646" t="s">
        <v>245</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186</v>
      </c>
      <c r="CS19" s="641"/>
      <c r="CT19" s="641"/>
      <c r="CU19" s="641"/>
      <c r="CV19" s="641"/>
      <c r="CW19" s="641"/>
      <c r="CX19" s="641"/>
      <c r="CY19" s="642"/>
      <c r="CZ19" s="677" t="s">
        <v>186</v>
      </c>
      <c r="DA19" s="677"/>
      <c r="DB19" s="677"/>
      <c r="DC19" s="677"/>
      <c r="DD19" s="646" t="s">
        <v>186</v>
      </c>
      <c r="DE19" s="641"/>
      <c r="DF19" s="641"/>
      <c r="DG19" s="641"/>
      <c r="DH19" s="641"/>
      <c r="DI19" s="641"/>
      <c r="DJ19" s="641"/>
      <c r="DK19" s="641"/>
      <c r="DL19" s="641"/>
      <c r="DM19" s="641"/>
      <c r="DN19" s="641"/>
      <c r="DO19" s="641"/>
      <c r="DP19" s="642"/>
      <c r="DQ19" s="646" t="s">
        <v>186</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140</v>
      </c>
      <c r="S20" s="641"/>
      <c r="T20" s="641"/>
      <c r="U20" s="641"/>
      <c r="V20" s="641"/>
      <c r="W20" s="641"/>
      <c r="X20" s="641"/>
      <c r="Y20" s="642"/>
      <c r="Z20" s="677">
        <v>0</v>
      </c>
      <c r="AA20" s="677"/>
      <c r="AB20" s="677"/>
      <c r="AC20" s="677"/>
      <c r="AD20" s="678">
        <v>140</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t="s">
        <v>186</v>
      </c>
      <c r="BH20" s="641"/>
      <c r="BI20" s="641"/>
      <c r="BJ20" s="641"/>
      <c r="BK20" s="641"/>
      <c r="BL20" s="641"/>
      <c r="BM20" s="641"/>
      <c r="BN20" s="642"/>
      <c r="BO20" s="677" t="s">
        <v>186</v>
      </c>
      <c r="BP20" s="677"/>
      <c r="BQ20" s="677"/>
      <c r="BR20" s="677"/>
      <c r="BS20" s="646" t="s">
        <v>245</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4591087</v>
      </c>
      <c r="CS20" s="641"/>
      <c r="CT20" s="641"/>
      <c r="CU20" s="641"/>
      <c r="CV20" s="641"/>
      <c r="CW20" s="641"/>
      <c r="CX20" s="641"/>
      <c r="CY20" s="642"/>
      <c r="CZ20" s="677">
        <v>100</v>
      </c>
      <c r="DA20" s="677"/>
      <c r="DB20" s="677"/>
      <c r="DC20" s="677"/>
      <c r="DD20" s="646">
        <v>373459</v>
      </c>
      <c r="DE20" s="641"/>
      <c r="DF20" s="641"/>
      <c r="DG20" s="641"/>
      <c r="DH20" s="641"/>
      <c r="DI20" s="641"/>
      <c r="DJ20" s="641"/>
      <c r="DK20" s="641"/>
      <c r="DL20" s="641"/>
      <c r="DM20" s="641"/>
      <c r="DN20" s="641"/>
      <c r="DO20" s="641"/>
      <c r="DP20" s="642"/>
      <c r="DQ20" s="646">
        <v>3584827</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8821</v>
      </c>
      <c r="S21" s="641"/>
      <c r="T21" s="641"/>
      <c r="U21" s="641"/>
      <c r="V21" s="641"/>
      <c r="W21" s="641"/>
      <c r="X21" s="641"/>
      <c r="Y21" s="642"/>
      <c r="Z21" s="677">
        <v>0.2</v>
      </c>
      <c r="AA21" s="677"/>
      <c r="AB21" s="677"/>
      <c r="AC21" s="677"/>
      <c r="AD21" s="678">
        <v>8821</v>
      </c>
      <c r="AE21" s="678"/>
      <c r="AF21" s="678"/>
      <c r="AG21" s="678"/>
      <c r="AH21" s="678"/>
      <c r="AI21" s="678"/>
      <c r="AJ21" s="678"/>
      <c r="AK21" s="678"/>
      <c r="AL21" s="643">
        <v>0.3</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t="s">
        <v>186</v>
      </c>
      <c r="BH21" s="641"/>
      <c r="BI21" s="641"/>
      <c r="BJ21" s="641"/>
      <c r="BK21" s="641"/>
      <c r="BL21" s="641"/>
      <c r="BM21" s="641"/>
      <c r="BN21" s="642"/>
      <c r="BO21" s="677" t="s">
        <v>245</v>
      </c>
      <c r="BP21" s="677"/>
      <c r="BQ21" s="677"/>
      <c r="BR21" s="677"/>
      <c r="BS21" s="646" t="s">
        <v>186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2522035</v>
      </c>
      <c r="S22" s="641"/>
      <c r="T22" s="641"/>
      <c r="U22" s="641"/>
      <c r="V22" s="641"/>
      <c r="W22" s="641"/>
      <c r="X22" s="641"/>
      <c r="Y22" s="642"/>
      <c r="Z22" s="677">
        <v>53.9</v>
      </c>
      <c r="AA22" s="677"/>
      <c r="AB22" s="677"/>
      <c r="AC22" s="677"/>
      <c r="AD22" s="678">
        <v>2334967</v>
      </c>
      <c r="AE22" s="678"/>
      <c r="AF22" s="678"/>
      <c r="AG22" s="678"/>
      <c r="AH22" s="678"/>
      <c r="AI22" s="678"/>
      <c r="AJ22" s="678"/>
      <c r="AK22" s="678"/>
      <c r="AL22" s="643">
        <v>76.7</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186</v>
      </c>
      <c r="BH22" s="641"/>
      <c r="BI22" s="641"/>
      <c r="BJ22" s="641"/>
      <c r="BK22" s="641"/>
      <c r="BL22" s="641"/>
      <c r="BM22" s="641"/>
      <c r="BN22" s="642"/>
      <c r="BO22" s="677" t="s">
        <v>245</v>
      </c>
      <c r="BP22" s="677"/>
      <c r="BQ22" s="677"/>
      <c r="BR22" s="677"/>
      <c r="BS22" s="646" t="s">
        <v>186</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2334967</v>
      </c>
      <c r="S23" s="641"/>
      <c r="T23" s="641"/>
      <c r="U23" s="641"/>
      <c r="V23" s="641"/>
      <c r="W23" s="641"/>
      <c r="X23" s="641"/>
      <c r="Y23" s="642"/>
      <c r="Z23" s="677">
        <v>49.9</v>
      </c>
      <c r="AA23" s="677"/>
      <c r="AB23" s="677"/>
      <c r="AC23" s="677"/>
      <c r="AD23" s="678">
        <v>2334967</v>
      </c>
      <c r="AE23" s="678"/>
      <c r="AF23" s="678"/>
      <c r="AG23" s="678"/>
      <c r="AH23" s="678"/>
      <c r="AI23" s="678"/>
      <c r="AJ23" s="678"/>
      <c r="AK23" s="678"/>
      <c r="AL23" s="643">
        <v>76.7</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t="s">
        <v>245</v>
      </c>
      <c r="BH23" s="641"/>
      <c r="BI23" s="641"/>
      <c r="BJ23" s="641"/>
      <c r="BK23" s="641"/>
      <c r="BL23" s="641"/>
      <c r="BM23" s="641"/>
      <c r="BN23" s="642"/>
      <c r="BO23" s="677" t="s">
        <v>186</v>
      </c>
      <c r="BP23" s="677"/>
      <c r="BQ23" s="677"/>
      <c r="BR23" s="677"/>
      <c r="BS23" s="646" t="s">
        <v>186</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184140</v>
      </c>
      <c r="S24" s="641"/>
      <c r="T24" s="641"/>
      <c r="U24" s="641"/>
      <c r="V24" s="641"/>
      <c r="W24" s="641"/>
      <c r="X24" s="641"/>
      <c r="Y24" s="642"/>
      <c r="Z24" s="677">
        <v>3.9</v>
      </c>
      <c r="AA24" s="677"/>
      <c r="AB24" s="677"/>
      <c r="AC24" s="677"/>
      <c r="AD24" s="678" t="s">
        <v>186</v>
      </c>
      <c r="AE24" s="678"/>
      <c r="AF24" s="678"/>
      <c r="AG24" s="678"/>
      <c r="AH24" s="678"/>
      <c r="AI24" s="678"/>
      <c r="AJ24" s="678"/>
      <c r="AK24" s="678"/>
      <c r="AL24" s="643" t="s">
        <v>186</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186</v>
      </c>
      <c r="BH24" s="641"/>
      <c r="BI24" s="641"/>
      <c r="BJ24" s="641"/>
      <c r="BK24" s="641"/>
      <c r="BL24" s="641"/>
      <c r="BM24" s="641"/>
      <c r="BN24" s="642"/>
      <c r="BO24" s="677" t="s">
        <v>186</v>
      </c>
      <c r="BP24" s="677"/>
      <c r="BQ24" s="677"/>
      <c r="BR24" s="677"/>
      <c r="BS24" s="646" t="s">
        <v>186</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2050336</v>
      </c>
      <c r="CS24" s="696"/>
      <c r="CT24" s="696"/>
      <c r="CU24" s="696"/>
      <c r="CV24" s="696"/>
      <c r="CW24" s="696"/>
      <c r="CX24" s="696"/>
      <c r="CY24" s="739"/>
      <c r="CZ24" s="740">
        <v>44.7</v>
      </c>
      <c r="DA24" s="713"/>
      <c r="DB24" s="713"/>
      <c r="DC24" s="743"/>
      <c r="DD24" s="738">
        <v>1755193</v>
      </c>
      <c r="DE24" s="696"/>
      <c r="DF24" s="696"/>
      <c r="DG24" s="696"/>
      <c r="DH24" s="696"/>
      <c r="DI24" s="696"/>
      <c r="DJ24" s="696"/>
      <c r="DK24" s="739"/>
      <c r="DL24" s="738">
        <v>1644056</v>
      </c>
      <c r="DM24" s="696"/>
      <c r="DN24" s="696"/>
      <c r="DO24" s="696"/>
      <c r="DP24" s="696"/>
      <c r="DQ24" s="696"/>
      <c r="DR24" s="696"/>
      <c r="DS24" s="696"/>
      <c r="DT24" s="696"/>
      <c r="DU24" s="696"/>
      <c r="DV24" s="739"/>
      <c r="DW24" s="740">
        <v>52.5</v>
      </c>
      <c r="DX24" s="713"/>
      <c r="DY24" s="713"/>
      <c r="DZ24" s="713"/>
      <c r="EA24" s="713"/>
      <c r="EB24" s="713"/>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v>2928</v>
      </c>
      <c r="S25" s="641"/>
      <c r="T25" s="641"/>
      <c r="U25" s="641"/>
      <c r="V25" s="641"/>
      <c r="W25" s="641"/>
      <c r="X25" s="641"/>
      <c r="Y25" s="642"/>
      <c r="Z25" s="677">
        <v>0.1</v>
      </c>
      <c r="AA25" s="677"/>
      <c r="AB25" s="677"/>
      <c r="AC25" s="677"/>
      <c r="AD25" s="678" t="s">
        <v>186</v>
      </c>
      <c r="AE25" s="678"/>
      <c r="AF25" s="678"/>
      <c r="AG25" s="678"/>
      <c r="AH25" s="678"/>
      <c r="AI25" s="678"/>
      <c r="AJ25" s="678"/>
      <c r="AK25" s="678"/>
      <c r="AL25" s="643" t="s">
        <v>186</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245</v>
      </c>
      <c r="BH25" s="641"/>
      <c r="BI25" s="641"/>
      <c r="BJ25" s="641"/>
      <c r="BK25" s="641"/>
      <c r="BL25" s="641"/>
      <c r="BM25" s="641"/>
      <c r="BN25" s="642"/>
      <c r="BO25" s="677" t="s">
        <v>138</v>
      </c>
      <c r="BP25" s="677"/>
      <c r="BQ25" s="677"/>
      <c r="BR25" s="677"/>
      <c r="BS25" s="646" t="s">
        <v>186</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913183</v>
      </c>
      <c r="CS25" s="659"/>
      <c r="CT25" s="659"/>
      <c r="CU25" s="659"/>
      <c r="CV25" s="659"/>
      <c r="CW25" s="659"/>
      <c r="CX25" s="659"/>
      <c r="CY25" s="660"/>
      <c r="CZ25" s="643">
        <v>19.899999999999999</v>
      </c>
      <c r="DA25" s="661"/>
      <c r="DB25" s="661"/>
      <c r="DC25" s="662"/>
      <c r="DD25" s="646">
        <v>876572</v>
      </c>
      <c r="DE25" s="659"/>
      <c r="DF25" s="659"/>
      <c r="DG25" s="659"/>
      <c r="DH25" s="659"/>
      <c r="DI25" s="659"/>
      <c r="DJ25" s="659"/>
      <c r="DK25" s="660"/>
      <c r="DL25" s="646">
        <v>805593</v>
      </c>
      <c r="DM25" s="659"/>
      <c r="DN25" s="659"/>
      <c r="DO25" s="659"/>
      <c r="DP25" s="659"/>
      <c r="DQ25" s="659"/>
      <c r="DR25" s="659"/>
      <c r="DS25" s="659"/>
      <c r="DT25" s="659"/>
      <c r="DU25" s="659"/>
      <c r="DV25" s="660"/>
      <c r="DW25" s="643">
        <v>25.7</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3204539</v>
      </c>
      <c r="S26" s="641"/>
      <c r="T26" s="641"/>
      <c r="U26" s="641"/>
      <c r="V26" s="641"/>
      <c r="W26" s="641"/>
      <c r="X26" s="641"/>
      <c r="Y26" s="642"/>
      <c r="Z26" s="677">
        <v>68.5</v>
      </c>
      <c r="AA26" s="677"/>
      <c r="AB26" s="677"/>
      <c r="AC26" s="677"/>
      <c r="AD26" s="678">
        <v>3017471</v>
      </c>
      <c r="AE26" s="678"/>
      <c r="AF26" s="678"/>
      <c r="AG26" s="678"/>
      <c r="AH26" s="678"/>
      <c r="AI26" s="678"/>
      <c r="AJ26" s="678"/>
      <c r="AK26" s="678"/>
      <c r="AL26" s="643">
        <v>99.2</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186</v>
      </c>
      <c r="BH26" s="641"/>
      <c r="BI26" s="641"/>
      <c r="BJ26" s="641"/>
      <c r="BK26" s="641"/>
      <c r="BL26" s="641"/>
      <c r="BM26" s="641"/>
      <c r="BN26" s="642"/>
      <c r="BO26" s="677" t="s">
        <v>186</v>
      </c>
      <c r="BP26" s="677"/>
      <c r="BQ26" s="677"/>
      <c r="BR26" s="677"/>
      <c r="BS26" s="646" t="s">
        <v>186</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529288</v>
      </c>
      <c r="CS26" s="641"/>
      <c r="CT26" s="641"/>
      <c r="CU26" s="641"/>
      <c r="CV26" s="641"/>
      <c r="CW26" s="641"/>
      <c r="CX26" s="641"/>
      <c r="CY26" s="642"/>
      <c r="CZ26" s="643">
        <v>11.5</v>
      </c>
      <c r="DA26" s="661"/>
      <c r="DB26" s="661"/>
      <c r="DC26" s="662"/>
      <c r="DD26" s="646">
        <v>520853</v>
      </c>
      <c r="DE26" s="641"/>
      <c r="DF26" s="641"/>
      <c r="DG26" s="641"/>
      <c r="DH26" s="641"/>
      <c r="DI26" s="641"/>
      <c r="DJ26" s="641"/>
      <c r="DK26" s="642"/>
      <c r="DL26" s="646" t="s">
        <v>245</v>
      </c>
      <c r="DM26" s="641"/>
      <c r="DN26" s="641"/>
      <c r="DO26" s="641"/>
      <c r="DP26" s="641"/>
      <c r="DQ26" s="641"/>
      <c r="DR26" s="641"/>
      <c r="DS26" s="641"/>
      <c r="DT26" s="641"/>
      <c r="DU26" s="641"/>
      <c r="DV26" s="642"/>
      <c r="DW26" s="643" t="s">
        <v>186</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795</v>
      </c>
      <c r="S27" s="641"/>
      <c r="T27" s="641"/>
      <c r="U27" s="641"/>
      <c r="V27" s="641"/>
      <c r="W27" s="641"/>
      <c r="X27" s="641"/>
      <c r="Y27" s="642"/>
      <c r="Z27" s="677">
        <v>0</v>
      </c>
      <c r="AA27" s="677"/>
      <c r="AB27" s="677"/>
      <c r="AC27" s="677"/>
      <c r="AD27" s="678">
        <v>795</v>
      </c>
      <c r="AE27" s="678"/>
      <c r="AF27" s="678"/>
      <c r="AG27" s="678"/>
      <c r="AH27" s="678"/>
      <c r="AI27" s="678"/>
      <c r="AJ27" s="678"/>
      <c r="AK27" s="678"/>
      <c r="AL27" s="643">
        <v>0</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515831</v>
      </c>
      <c r="BH27" s="641"/>
      <c r="BI27" s="641"/>
      <c r="BJ27" s="641"/>
      <c r="BK27" s="641"/>
      <c r="BL27" s="641"/>
      <c r="BM27" s="641"/>
      <c r="BN27" s="642"/>
      <c r="BO27" s="677">
        <v>100</v>
      </c>
      <c r="BP27" s="677"/>
      <c r="BQ27" s="677"/>
      <c r="BR27" s="677"/>
      <c r="BS27" s="646" t="s">
        <v>186</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429105</v>
      </c>
      <c r="CS27" s="659"/>
      <c r="CT27" s="659"/>
      <c r="CU27" s="659"/>
      <c r="CV27" s="659"/>
      <c r="CW27" s="659"/>
      <c r="CX27" s="659"/>
      <c r="CY27" s="660"/>
      <c r="CZ27" s="643">
        <v>9.3000000000000007</v>
      </c>
      <c r="DA27" s="661"/>
      <c r="DB27" s="661"/>
      <c r="DC27" s="662"/>
      <c r="DD27" s="646">
        <v>172646</v>
      </c>
      <c r="DE27" s="659"/>
      <c r="DF27" s="659"/>
      <c r="DG27" s="659"/>
      <c r="DH27" s="659"/>
      <c r="DI27" s="659"/>
      <c r="DJ27" s="659"/>
      <c r="DK27" s="660"/>
      <c r="DL27" s="646">
        <v>132488</v>
      </c>
      <c r="DM27" s="659"/>
      <c r="DN27" s="659"/>
      <c r="DO27" s="659"/>
      <c r="DP27" s="659"/>
      <c r="DQ27" s="659"/>
      <c r="DR27" s="659"/>
      <c r="DS27" s="659"/>
      <c r="DT27" s="659"/>
      <c r="DU27" s="659"/>
      <c r="DV27" s="660"/>
      <c r="DW27" s="643">
        <v>4.2</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8239</v>
      </c>
      <c r="S28" s="641"/>
      <c r="T28" s="641"/>
      <c r="U28" s="641"/>
      <c r="V28" s="641"/>
      <c r="W28" s="641"/>
      <c r="X28" s="641"/>
      <c r="Y28" s="642"/>
      <c r="Z28" s="677">
        <v>0.2</v>
      </c>
      <c r="AA28" s="677"/>
      <c r="AB28" s="677"/>
      <c r="AC28" s="677"/>
      <c r="AD28" s="678" t="s">
        <v>245</v>
      </c>
      <c r="AE28" s="678"/>
      <c r="AF28" s="678"/>
      <c r="AG28" s="678"/>
      <c r="AH28" s="678"/>
      <c r="AI28" s="678"/>
      <c r="AJ28" s="678"/>
      <c r="AK28" s="678"/>
      <c r="AL28" s="643" t="s">
        <v>245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708048</v>
      </c>
      <c r="CS28" s="641"/>
      <c r="CT28" s="641"/>
      <c r="CU28" s="641"/>
      <c r="CV28" s="641"/>
      <c r="CW28" s="641"/>
      <c r="CX28" s="641"/>
      <c r="CY28" s="642"/>
      <c r="CZ28" s="643">
        <v>15.4</v>
      </c>
      <c r="DA28" s="661"/>
      <c r="DB28" s="661"/>
      <c r="DC28" s="662"/>
      <c r="DD28" s="646">
        <v>705975</v>
      </c>
      <c r="DE28" s="641"/>
      <c r="DF28" s="641"/>
      <c r="DG28" s="641"/>
      <c r="DH28" s="641"/>
      <c r="DI28" s="641"/>
      <c r="DJ28" s="641"/>
      <c r="DK28" s="642"/>
      <c r="DL28" s="646">
        <v>705975</v>
      </c>
      <c r="DM28" s="641"/>
      <c r="DN28" s="641"/>
      <c r="DO28" s="641"/>
      <c r="DP28" s="641"/>
      <c r="DQ28" s="641"/>
      <c r="DR28" s="641"/>
      <c r="DS28" s="641"/>
      <c r="DT28" s="641"/>
      <c r="DU28" s="641"/>
      <c r="DV28" s="642"/>
      <c r="DW28" s="643">
        <v>22.6</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91642</v>
      </c>
      <c r="S29" s="641"/>
      <c r="T29" s="641"/>
      <c r="U29" s="641"/>
      <c r="V29" s="641"/>
      <c r="W29" s="641"/>
      <c r="X29" s="641"/>
      <c r="Y29" s="642"/>
      <c r="Z29" s="677">
        <v>2</v>
      </c>
      <c r="AA29" s="677"/>
      <c r="AB29" s="677"/>
      <c r="AC29" s="677"/>
      <c r="AD29" s="678">
        <v>1677</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73" t="s">
        <v>69</v>
      </c>
      <c r="CG29" s="674"/>
      <c r="CH29" s="674"/>
      <c r="CI29" s="674"/>
      <c r="CJ29" s="674"/>
      <c r="CK29" s="674"/>
      <c r="CL29" s="674"/>
      <c r="CM29" s="674"/>
      <c r="CN29" s="674"/>
      <c r="CO29" s="674"/>
      <c r="CP29" s="674"/>
      <c r="CQ29" s="675"/>
      <c r="CR29" s="640">
        <v>708048</v>
      </c>
      <c r="CS29" s="659"/>
      <c r="CT29" s="659"/>
      <c r="CU29" s="659"/>
      <c r="CV29" s="659"/>
      <c r="CW29" s="659"/>
      <c r="CX29" s="659"/>
      <c r="CY29" s="660"/>
      <c r="CZ29" s="643">
        <v>15.4</v>
      </c>
      <c r="DA29" s="661"/>
      <c r="DB29" s="661"/>
      <c r="DC29" s="662"/>
      <c r="DD29" s="646">
        <v>705975</v>
      </c>
      <c r="DE29" s="659"/>
      <c r="DF29" s="659"/>
      <c r="DG29" s="659"/>
      <c r="DH29" s="659"/>
      <c r="DI29" s="659"/>
      <c r="DJ29" s="659"/>
      <c r="DK29" s="660"/>
      <c r="DL29" s="646">
        <v>705975</v>
      </c>
      <c r="DM29" s="659"/>
      <c r="DN29" s="659"/>
      <c r="DO29" s="659"/>
      <c r="DP29" s="659"/>
      <c r="DQ29" s="659"/>
      <c r="DR29" s="659"/>
      <c r="DS29" s="659"/>
      <c r="DT29" s="659"/>
      <c r="DU29" s="659"/>
      <c r="DV29" s="660"/>
      <c r="DW29" s="643">
        <v>22.6</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2643</v>
      </c>
      <c r="S30" s="641"/>
      <c r="T30" s="641"/>
      <c r="U30" s="641"/>
      <c r="V30" s="641"/>
      <c r="W30" s="641"/>
      <c r="X30" s="641"/>
      <c r="Y30" s="642"/>
      <c r="Z30" s="677">
        <v>0.1</v>
      </c>
      <c r="AA30" s="677"/>
      <c r="AB30" s="677"/>
      <c r="AC30" s="677"/>
      <c r="AD30" s="678" t="s">
        <v>245</v>
      </c>
      <c r="AE30" s="678"/>
      <c r="AF30" s="678"/>
      <c r="AG30" s="678"/>
      <c r="AH30" s="678"/>
      <c r="AI30" s="678"/>
      <c r="AJ30" s="678"/>
      <c r="AK30" s="678"/>
      <c r="AL30" s="643" t="s">
        <v>186</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679445</v>
      </c>
      <c r="CS30" s="641"/>
      <c r="CT30" s="641"/>
      <c r="CU30" s="641"/>
      <c r="CV30" s="641"/>
      <c r="CW30" s="641"/>
      <c r="CX30" s="641"/>
      <c r="CY30" s="642"/>
      <c r="CZ30" s="643">
        <v>14.8</v>
      </c>
      <c r="DA30" s="661"/>
      <c r="DB30" s="661"/>
      <c r="DC30" s="662"/>
      <c r="DD30" s="646">
        <v>677372</v>
      </c>
      <c r="DE30" s="641"/>
      <c r="DF30" s="641"/>
      <c r="DG30" s="641"/>
      <c r="DH30" s="641"/>
      <c r="DI30" s="641"/>
      <c r="DJ30" s="641"/>
      <c r="DK30" s="642"/>
      <c r="DL30" s="646">
        <v>677372</v>
      </c>
      <c r="DM30" s="641"/>
      <c r="DN30" s="641"/>
      <c r="DO30" s="641"/>
      <c r="DP30" s="641"/>
      <c r="DQ30" s="641"/>
      <c r="DR30" s="641"/>
      <c r="DS30" s="641"/>
      <c r="DT30" s="641"/>
      <c r="DU30" s="641"/>
      <c r="DV30" s="642"/>
      <c r="DW30" s="643">
        <v>21.6</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276197</v>
      </c>
      <c r="S31" s="641"/>
      <c r="T31" s="641"/>
      <c r="U31" s="641"/>
      <c r="V31" s="641"/>
      <c r="W31" s="641"/>
      <c r="X31" s="641"/>
      <c r="Y31" s="642"/>
      <c r="Z31" s="677">
        <v>5.9</v>
      </c>
      <c r="AA31" s="677"/>
      <c r="AB31" s="677"/>
      <c r="AC31" s="677"/>
      <c r="AD31" s="678" t="s">
        <v>245</v>
      </c>
      <c r="AE31" s="678"/>
      <c r="AF31" s="678"/>
      <c r="AG31" s="678"/>
      <c r="AH31" s="678"/>
      <c r="AI31" s="678"/>
      <c r="AJ31" s="678"/>
      <c r="AK31" s="678"/>
      <c r="AL31" s="643" t="s">
        <v>186</v>
      </c>
      <c r="AM31" s="644"/>
      <c r="AN31" s="644"/>
      <c r="AO31" s="679"/>
      <c r="AP31" s="715" t="s">
        <v>311</v>
      </c>
      <c r="AQ31" s="716"/>
      <c r="AR31" s="716"/>
      <c r="AS31" s="716"/>
      <c r="AT31" s="721" t="s">
        <v>312</v>
      </c>
      <c r="AU31" s="231"/>
      <c r="AV31" s="231"/>
      <c r="AW31" s="231"/>
      <c r="AX31" s="708" t="s">
        <v>189</v>
      </c>
      <c r="AY31" s="709"/>
      <c r="AZ31" s="709"/>
      <c r="BA31" s="709"/>
      <c r="BB31" s="709"/>
      <c r="BC31" s="709"/>
      <c r="BD31" s="709"/>
      <c r="BE31" s="709"/>
      <c r="BF31" s="710"/>
      <c r="BG31" s="711">
        <v>99.5</v>
      </c>
      <c r="BH31" s="712"/>
      <c r="BI31" s="712"/>
      <c r="BJ31" s="712"/>
      <c r="BK31" s="712"/>
      <c r="BL31" s="712"/>
      <c r="BM31" s="713">
        <v>96.5</v>
      </c>
      <c r="BN31" s="712"/>
      <c r="BO31" s="712"/>
      <c r="BP31" s="712"/>
      <c r="BQ31" s="714"/>
      <c r="BR31" s="711">
        <v>99.3</v>
      </c>
      <c r="BS31" s="712"/>
      <c r="BT31" s="712"/>
      <c r="BU31" s="712"/>
      <c r="BV31" s="712"/>
      <c r="BW31" s="712"/>
      <c r="BX31" s="713">
        <v>96.6</v>
      </c>
      <c r="BY31" s="712"/>
      <c r="BZ31" s="712"/>
      <c r="CA31" s="712"/>
      <c r="CB31" s="714"/>
      <c r="CD31" s="731"/>
      <c r="CE31" s="732"/>
      <c r="CF31" s="673" t="s">
        <v>313</v>
      </c>
      <c r="CG31" s="674"/>
      <c r="CH31" s="674"/>
      <c r="CI31" s="674"/>
      <c r="CJ31" s="674"/>
      <c r="CK31" s="674"/>
      <c r="CL31" s="674"/>
      <c r="CM31" s="674"/>
      <c r="CN31" s="674"/>
      <c r="CO31" s="674"/>
      <c r="CP31" s="674"/>
      <c r="CQ31" s="675"/>
      <c r="CR31" s="640">
        <v>28603</v>
      </c>
      <c r="CS31" s="659"/>
      <c r="CT31" s="659"/>
      <c r="CU31" s="659"/>
      <c r="CV31" s="659"/>
      <c r="CW31" s="659"/>
      <c r="CX31" s="659"/>
      <c r="CY31" s="660"/>
      <c r="CZ31" s="643">
        <v>0.6</v>
      </c>
      <c r="DA31" s="661"/>
      <c r="DB31" s="661"/>
      <c r="DC31" s="662"/>
      <c r="DD31" s="646">
        <v>28603</v>
      </c>
      <c r="DE31" s="659"/>
      <c r="DF31" s="659"/>
      <c r="DG31" s="659"/>
      <c r="DH31" s="659"/>
      <c r="DI31" s="659"/>
      <c r="DJ31" s="659"/>
      <c r="DK31" s="660"/>
      <c r="DL31" s="646">
        <v>28603</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04" t="s">
        <v>314</v>
      </c>
      <c r="C32" s="705"/>
      <c r="D32" s="705"/>
      <c r="E32" s="705"/>
      <c r="F32" s="705"/>
      <c r="G32" s="705"/>
      <c r="H32" s="705"/>
      <c r="I32" s="705"/>
      <c r="J32" s="705"/>
      <c r="K32" s="705"/>
      <c r="L32" s="705"/>
      <c r="M32" s="705"/>
      <c r="N32" s="705"/>
      <c r="O32" s="705"/>
      <c r="P32" s="705"/>
      <c r="Q32" s="706"/>
      <c r="R32" s="640" t="s">
        <v>245</v>
      </c>
      <c r="S32" s="641"/>
      <c r="T32" s="641"/>
      <c r="U32" s="641"/>
      <c r="V32" s="641"/>
      <c r="W32" s="641"/>
      <c r="X32" s="641"/>
      <c r="Y32" s="642"/>
      <c r="Z32" s="677" t="s">
        <v>186</v>
      </c>
      <c r="AA32" s="677"/>
      <c r="AB32" s="677"/>
      <c r="AC32" s="677"/>
      <c r="AD32" s="678" t="s">
        <v>186</v>
      </c>
      <c r="AE32" s="678"/>
      <c r="AF32" s="678"/>
      <c r="AG32" s="678"/>
      <c r="AH32" s="678"/>
      <c r="AI32" s="678"/>
      <c r="AJ32" s="678"/>
      <c r="AK32" s="678"/>
      <c r="AL32" s="643" t="s">
        <v>186</v>
      </c>
      <c r="AM32" s="644"/>
      <c r="AN32" s="644"/>
      <c r="AO32" s="679"/>
      <c r="AP32" s="717"/>
      <c r="AQ32" s="718"/>
      <c r="AR32" s="718"/>
      <c r="AS32" s="718"/>
      <c r="AT32" s="722"/>
      <c r="AU32" s="230" t="s">
        <v>315</v>
      </c>
      <c r="AV32" s="230"/>
      <c r="AW32" s="230"/>
      <c r="AX32" s="637" t="s">
        <v>316</v>
      </c>
      <c r="AY32" s="638"/>
      <c r="AZ32" s="638"/>
      <c r="BA32" s="638"/>
      <c r="BB32" s="638"/>
      <c r="BC32" s="638"/>
      <c r="BD32" s="638"/>
      <c r="BE32" s="638"/>
      <c r="BF32" s="639"/>
      <c r="BG32" s="724">
        <v>99.7</v>
      </c>
      <c r="BH32" s="659"/>
      <c r="BI32" s="659"/>
      <c r="BJ32" s="659"/>
      <c r="BK32" s="659"/>
      <c r="BL32" s="659"/>
      <c r="BM32" s="644">
        <v>99.5</v>
      </c>
      <c r="BN32" s="725"/>
      <c r="BO32" s="725"/>
      <c r="BP32" s="725"/>
      <c r="BQ32" s="683"/>
      <c r="BR32" s="724">
        <v>99.8</v>
      </c>
      <c r="BS32" s="659"/>
      <c r="BT32" s="659"/>
      <c r="BU32" s="659"/>
      <c r="BV32" s="659"/>
      <c r="BW32" s="659"/>
      <c r="BX32" s="644">
        <v>99.6</v>
      </c>
      <c r="BY32" s="725"/>
      <c r="BZ32" s="725"/>
      <c r="CA32" s="725"/>
      <c r="CB32" s="683"/>
      <c r="CD32" s="733"/>
      <c r="CE32" s="734"/>
      <c r="CF32" s="673" t="s">
        <v>317</v>
      </c>
      <c r="CG32" s="674"/>
      <c r="CH32" s="674"/>
      <c r="CI32" s="674"/>
      <c r="CJ32" s="674"/>
      <c r="CK32" s="674"/>
      <c r="CL32" s="674"/>
      <c r="CM32" s="674"/>
      <c r="CN32" s="674"/>
      <c r="CO32" s="674"/>
      <c r="CP32" s="674"/>
      <c r="CQ32" s="675"/>
      <c r="CR32" s="640" t="s">
        <v>138</v>
      </c>
      <c r="CS32" s="641"/>
      <c r="CT32" s="641"/>
      <c r="CU32" s="641"/>
      <c r="CV32" s="641"/>
      <c r="CW32" s="641"/>
      <c r="CX32" s="641"/>
      <c r="CY32" s="642"/>
      <c r="CZ32" s="643" t="s">
        <v>245</v>
      </c>
      <c r="DA32" s="661"/>
      <c r="DB32" s="661"/>
      <c r="DC32" s="662"/>
      <c r="DD32" s="646" t="s">
        <v>186</v>
      </c>
      <c r="DE32" s="641"/>
      <c r="DF32" s="641"/>
      <c r="DG32" s="641"/>
      <c r="DH32" s="641"/>
      <c r="DI32" s="641"/>
      <c r="DJ32" s="641"/>
      <c r="DK32" s="642"/>
      <c r="DL32" s="646" t="s">
        <v>186</v>
      </c>
      <c r="DM32" s="641"/>
      <c r="DN32" s="641"/>
      <c r="DO32" s="641"/>
      <c r="DP32" s="641"/>
      <c r="DQ32" s="641"/>
      <c r="DR32" s="641"/>
      <c r="DS32" s="641"/>
      <c r="DT32" s="641"/>
      <c r="DU32" s="641"/>
      <c r="DV32" s="642"/>
      <c r="DW32" s="643" t="s">
        <v>186</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231529</v>
      </c>
      <c r="S33" s="641"/>
      <c r="T33" s="641"/>
      <c r="U33" s="641"/>
      <c r="V33" s="641"/>
      <c r="W33" s="641"/>
      <c r="X33" s="641"/>
      <c r="Y33" s="642"/>
      <c r="Z33" s="677">
        <v>4.9000000000000004</v>
      </c>
      <c r="AA33" s="677"/>
      <c r="AB33" s="677"/>
      <c r="AC33" s="677"/>
      <c r="AD33" s="678" t="s">
        <v>186</v>
      </c>
      <c r="AE33" s="678"/>
      <c r="AF33" s="678"/>
      <c r="AG33" s="678"/>
      <c r="AH33" s="678"/>
      <c r="AI33" s="678"/>
      <c r="AJ33" s="678"/>
      <c r="AK33" s="678"/>
      <c r="AL33" s="643" t="s">
        <v>186</v>
      </c>
      <c r="AM33" s="644"/>
      <c r="AN33" s="644"/>
      <c r="AO33" s="679"/>
      <c r="AP33" s="719"/>
      <c r="AQ33" s="720"/>
      <c r="AR33" s="720"/>
      <c r="AS33" s="720"/>
      <c r="AT33" s="723"/>
      <c r="AU33" s="232"/>
      <c r="AV33" s="232"/>
      <c r="AW33" s="232"/>
      <c r="AX33" s="621" t="s">
        <v>319</v>
      </c>
      <c r="AY33" s="622"/>
      <c r="AZ33" s="622"/>
      <c r="BA33" s="622"/>
      <c r="BB33" s="622"/>
      <c r="BC33" s="622"/>
      <c r="BD33" s="622"/>
      <c r="BE33" s="622"/>
      <c r="BF33" s="623"/>
      <c r="BG33" s="707">
        <v>99.2</v>
      </c>
      <c r="BH33" s="625"/>
      <c r="BI33" s="625"/>
      <c r="BJ33" s="625"/>
      <c r="BK33" s="625"/>
      <c r="BL33" s="625"/>
      <c r="BM33" s="668">
        <v>93.8</v>
      </c>
      <c r="BN33" s="625"/>
      <c r="BO33" s="625"/>
      <c r="BP33" s="625"/>
      <c r="BQ33" s="689"/>
      <c r="BR33" s="707">
        <v>98.9</v>
      </c>
      <c r="BS33" s="625"/>
      <c r="BT33" s="625"/>
      <c r="BU33" s="625"/>
      <c r="BV33" s="625"/>
      <c r="BW33" s="625"/>
      <c r="BX33" s="668">
        <v>93.6</v>
      </c>
      <c r="BY33" s="625"/>
      <c r="BZ33" s="625"/>
      <c r="CA33" s="625"/>
      <c r="CB33" s="689"/>
      <c r="CD33" s="673" t="s">
        <v>320</v>
      </c>
      <c r="CE33" s="674"/>
      <c r="CF33" s="674"/>
      <c r="CG33" s="674"/>
      <c r="CH33" s="674"/>
      <c r="CI33" s="674"/>
      <c r="CJ33" s="674"/>
      <c r="CK33" s="674"/>
      <c r="CL33" s="674"/>
      <c r="CM33" s="674"/>
      <c r="CN33" s="674"/>
      <c r="CO33" s="674"/>
      <c r="CP33" s="674"/>
      <c r="CQ33" s="675"/>
      <c r="CR33" s="640">
        <v>2137575</v>
      </c>
      <c r="CS33" s="659"/>
      <c r="CT33" s="659"/>
      <c r="CU33" s="659"/>
      <c r="CV33" s="659"/>
      <c r="CW33" s="659"/>
      <c r="CX33" s="659"/>
      <c r="CY33" s="660"/>
      <c r="CZ33" s="643">
        <v>46.6</v>
      </c>
      <c r="DA33" s="661"/>
      <c r="DB33" s="661"/>
      <c r="DC33" s="662"/>
      <c r="DD33" s="646">
        <v>1683835</v>
      </c>
      <c r="DE33" s="659"/>
      <c r="DF33" s="659"/>
      <c r="DG33" s="659"/>
      <c r="DH33" s="659"/>
      <c r="DI33" s="659"/>
      <c r="DJ33" s="659"/>
      <c r="DK33" s="660"/>
      <c r="DL33" s="646">
        <v>1189373</v>
      </c>
      <c r="DM33" s="659"/>
      <c r="DN33" s="659"/>
      <c r="DO33" s="659"/>
      <c r="DP33" s="659"/>
      <c r="DQ33" s="659"/>
      <c r="DR33" s="659"/>
      <c r="DS33" s="659"/>
      <c r="DT33" s="659"/>
      <c r="DU33" s="659"/>
      <c r="DV33" s="660"/>
      <c r="DW33" s="643">
        <v>38</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62678</v>
      </c>
      <c r="S34" s="641"/>
      <c r="T34" s="641"/>
      <c r="U34" s="641"/>
      <c r="V34" s="641"/>
      <c r="W34" s="641"/>
      <c r="X34" s="641"/>
      <c r="Y34" s="642"/>
      <c r="Z34" s="677">
        <v>1.3</v>
      </c>
      <c r="AA34" s="677"/>
      <c r="AB34" s="677"/>
      <c r="AC34" s="677"/>
      <c r="AD34" s="678">
        <v>18201</v>
      </c>
      <c r="AE34" s="678"/>
      <c r="AF34" s="678"/>
      <c r="AG34" s="678"/>
      <c r="AH34" s="678"/>
      <c r="AI34" s="678"/>
      <c r="AJ34" s="678"/>
      <c r="AK34" s="678"/>
      <c r="AL34" s="643">
        <v>0.6</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744626</v>
      </c>
      <c r="CS34" s="641"/>
      <c r="CT34" s="641"/>
      <c r="CU34" s="641"/>
      <c r="CV34" s="641"/>
      <c r="CW34" s="641"/>
      <c r="CX34" s="641"/>
      <c r="CY34" s="642"/>
      <c r="CZ34" s="643">
        <v>16.2</v>
      </c>
      <c r="DA34" s="661"/>
      <c r="DB34" s="661"/>
      <c r="DC34" s="662"/>
      <c r="DD34" s="646">
        <v>555954</v>
      </c>
      <c r="DE34" s="641"/>
      <c r="DF34" s="641"/>
      <c r="DG34" s="641"/>
      <c r="DH34" s="641"/>
      <c r="DI34" s="641"/>
      <c r="DJ34" s="641"/>
      <c r="DK34" s="642"/>
      <c r="DL34" s="646">
        <v>378732</v>
      </c>
      <c r="DM34" s="641"/>
      <c r="DN34" s="641"/>
      <c r="DO34" s="641"/>
      <c r="DP34" s="641"/>
      <c r="DQ34" s="641"/>
      <c r="DR34" s="641"/>
      <c r="DS34" s="641"/>
      <c r="DT34" s="641"/>
      <c r="DU34" s="641"/>
      <c r="DV34" s="642"/>
      <c r="DW34" s="643">
        <v>12.1</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26485</v>
      </c>
      <c r="S35" s="641"/>
      <c r="T35" s="641"/>
      <c r="U35" s="641"/>
      <c r="V35" s="641"/>
      <c r="W35" s="641"/>
      <c r="X35" s="641"/>
      <c r="Y35" s="642"/>
      <c r="Z35" s="677">
        <v>0.6</v>
      </c>
      <c r="AA35" s="677"/>
      <c r="AB35" s="677"/>
      <c r="AC35" s="677"/>
      <c r="AD35" s="678" t="s">
        <v>186</v>
      </c>
      <c r="AE35" s="678"/>
      <c r="AF35" s="678"/>
      <c r="AG35" s="678"/>
      <c r="AH35" s="678"/>
      <c r="AI35" s="678"/>
      <c r="AJ35" s="678"/>
      <c r="AK35" s="678"/>
      <c r="AL35" s="643" t="s">
        <v>186</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85230</v>
      </c>
      <c r="CS35" s="659"/>
      <c r="CT35" s="659"/>
      <c r="CU35" s="659"/>
      <c r="CV35" s="659"/>
      <c r="CW35" s="659"/>
      <c r="CX35" s="659"/>
      <c r="CY35" s="660"/>
      <c r="CZ35" s="643">
        <v>1.9</v>
      </c>
      <c r="DA35" s="661"/>
      <c r="DB35" s="661"/>
      <c r="DC35" s="662"/>
      <c r="DD35" s="646">
        <v>49153</v>
      </c>
      <c r="DE35" s="659"/>
      <c r="DF35" s="659"/>
      <c r="DG35" s="659"/>
      <c r="DH35" s="659"/>
      <c r="DI35" s="659"/>
      <c r="DJ35" s="659"/>
      <c r="DK35" s="660"/>
      <c r="DL35" s="646">
        <v>20911</v>
      </c>
      <c r="DM35" s="659"/>
      <c r="DN35" s="659"/>
      <c r="DO35" s="659"/>
      <c r="DP35" s="659"/>
      <c r="DQ35" s="659"/>
      <c r="DR35" s="659"/>
      <c r="DS35" s="659"/>
      <c r="DT35" s="659"/>
      <c r="DU35" s="659"/>
      <c r="DV35" s="660"/>
      <c r="DW35" s="643">
        <v>0.7</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192065</v>
      </c>
      <c r="S36" s="641"/>
      <c r="T36" s="641"/>
      <c r="U36" s="641"/>
      <c r="V36" s="641"/>
      <c r="W36" s="641"/>
      <c r="X36" s="641"/>
      <c r="Y36" s="642"/>
      <c r="Z36" s="677">
        <v>4.0999999999999996</v>
      </c>
      <c r="AA36" s="677"/>
      <c r="AB36" s="677"/>
      <c r="AC36" s="677"/>
      <c r="AD36" s="678" t="s">
        <v>186</v>
      </c>
      <c r="AE36" s="678"/>
      <c r="AF36" s="678"/>
      <c r="AG36" s="678"/>
      <c r="AH36" s="678"/>
      <c r="AI36" s="678"/>
      <c r="AJ36" s="678"/>
      <c r="AK36" s="678"/>
      <c r="AL36" s="643" t="s">
        <v>245</v>
      </c>
      <c r="AM36" s="644"/>
      <c r="AN36" s="644"/>
      <c r="AO36" s="679"/>
      <c r="AP36" s="235"/>
      <c r="AQ36" s="692" t="s">
        <v>328</v>
      </c>
      <c r="AR36" s="693"/>
      <c r="AS36" s="693"/>
      <c r="AT36" s="693"/>
      <c r="AU36" s="693"/>
      <c r="AV36" s="693"/>
      <c r="AW36" s="693"/>
      <c r="AX36" s="693"/>
      <c r="AY36" s="694"/>
      <c r="AZ36" s="695">
        <v>470530</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49082</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594123</v>
      </c>
      <c r="CS36" s="641"/>
      <c r="CT36" s="641"/>
      <c r="CU36" s="641"/>
      <c r="CV36" s="641"/>
      <c r="CW36" s="641"/>
      <c r="CX36" s="641"/>
      <c r="CY36" s="642"/>
      <c r="CZ36" s="643">
        <v>12.9</v>
      </c>
      <c r="DA36" s="661"/>
      <c r="DB36" s="661"/>
      <c r="DC36" s="662"/>
      <c r="DD36" s="646">
        <v>451661</v>
      </c>
      <c r="DE36" s="641"/>
      <c r="DF36" s="641"/>
      <c r="DG36" s="641"/>
      <c r="DH36" s="641"/>
      <c r="DI36" s="641"/>
      <c r="DJ36" s="641"/>
      <c r="DK36" s="642"/>
      <c r="DL36" s="646">
        <v>380305</v>
      </c>
      <c r="DM36" s="641"/>
      <c r="DN36" s="641"/>
      <c r="DO36" s="641"/>
      <c r="DP36" s="641"/>
      <c r="DQ36" s="641"/>
      <c r="DR36" s="641"/>
      <c r="DS36" s="641"/>
      <c r="DT36" s="641"/>
      <c r="DU36" s="641"/>
      <c r="DV36" s="642"/>
      <c r="DW36" s="643">
        <v>12.1</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141733</v>
      </c>
      <c r="S37" s="641"/>
      <c r="T37" s="641"/>
      <c r="U37" s="641"/>
      <c r="V37" s="641"/>
      <c r="W37" s="641"/>
      <c r="X37" s="641"/>
      <c r="Y37" s="642"/>
      <c r="Z37" s="677">
        <v>3</v>
      </c>
      <c r="AA37" s="677"/>
      <c r="AB37" s="677"/>
      <c r="AC37" s="677"/>
      <c r="AD37" s="678" t="s">
        <v>186</v>
      </c>
      <c r="AE37" s="678"/>
      <c r="AF37" s="678"/>
      <c r="AG37" s="678"/>
      <c r="AH37" s="678"/>
      <c r="AI37" s="678"/>
      <c r="AJ37" s="678"/>
      <c r="AK37" s="678"/>
      <c r="AL37" s="643" t="s">
        <v>186</v>
      </c>
      <c r="AM37" s="644"/>
      <c r="AN37" s="644"/>
      <c r="AO37" s="679"/>
      <c r="AQ37" s="680" t="s">
        <v>332</v>
      </c>
      <c r="AR37" s="681"/>
      <c r="AS37" s="681"/>
      <c r="AT37" s="681"/>
      <c r="AU37" s="681"/>
      <c r="AV37" s="681"/>
      <c r="AW37" s="681"/>
      <c r="AX37" s="681"/>
      <c r="AY37" s="682"/>
      <c r="AZ37" s="640">
        <v>96755</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38333</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336370</v>
      </c>
      <c r="CS37" s="659"/>
      <c r="CT37" s="659"/>
      <c r="CU37" s="659"/>
      <c r="CV37" s="659"/>
      <c r="CW37" s="659"/>
      <c r="CX37" s="659"/>
      <c r="CY37" s="660"/>
      <c r="CZ37" s="643">
        <v>7.3</v>
      </c>
      <c r="DA37" s="661"/>
      <c r="DB37" s="661"/>
      <c r="DC37" s="662"/>
      <c r="DD37" s="646">
        <v>299302</v>
      </c>
      <c r="DE37" s="659"/>
      <c r="DF37" s="659"/>
      <c r="DG37" s="659"/>
      <c r="DH37" s="659"/>
      <c r="DI37" s="659"/>
      <c r="DJ37" s="659"/>
      <c r="DK37" s="660"/>
      <c r="DL37" s="646">
        <v>299302</v>
      </c>
      <c r="DM37" s="659"/>
      <c r="DN37" s="659"/>
      <c r="DO37" s="659"/>
      <c r="DP37" s="659"/>
      <c r="DQ37" s="659"/>
      <c r="DR37" s="659"/>
      <c r="DS37" s="659"/>
      <c r="DT37" s="659"/>
      <c r="DU37" s="659"/>
      <c r="DV37" s="660"/>
      <c r="DW37" s="643">
        <v>9.6</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99405</v>
      </c>
      <c r="S38" s="641"/>
      <c r="T38" s="641"/>
      <c r="U38" s="641"/>
      <c r="V38" s="641"/>
      <c r="W38" s="641"/>
      <c r="X38" s="641"/>
      <c r="Y38" s="642"/>
      <c r="Z38" s="677">
        <v>2.1</v>
      </c>
      <c r="AA38" s="677"/>
      <c r="AB38" s="677"/>
      <c r="AC38" s="677"/>
      <c r="AD38" s="678">
        <v>4457</v>
      </c>
      <c r="AE38" s="678"/>
      <c r="AF38" s="678"/>
      <c r="AG38" s="678"/>
      <c r="AH38" s="678"/>
      <c r="AI38" s="678"/>
      <c r="AJ38" s="678"/>
      <c r="AK38" s="678"/>
      <c r="AL38" s="643">
        <v>0.1</v>
      </c>
      <c r="AM38" s="644"/>
      <c r="AN38" s="644"/>
      <c r="AO38" s="679"/>
      <c r="AQ38" s="680" t="s">
        <v>336</v>
      </c>
      <c r="AR38" s="681"/>
      <c r="AS38" s="681"/>
      <c r="AT38" s="681"/>
      <c r="AU38" s="681"/>
      <c r="AV38" s="681"/>
      <c r="AW38" s="681"/>
      <c r="AX38" s="681"/>
      <c r="AY38" s="682"/>
      <c r="AZ38" s="640">
        <v>43720</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791</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470530</v>
      </c>
      <c r="CS38" s="641"/>
      <c r="CT38" s="641"/>
      <c r="CU38" s="641"/>
      <c r="CV38" s="641"/>
      <c r="CW38" s="641"/>
      <c r="CX38" s="641"/>
      <c r="CY38" s="642"/>
      <c r="CZ38" s="643">
        <v>10.199999999999999</v>
      </c>
      <c r="DA38" s="661"/>
      <c r="DB38" s="661"/>
      <c r="DC38" s="662"/>
      <c r="DD38" s="646">
        <v>420171</v>
      </c>
      <c r="DE38" s="641"/>
      <c r="DF38" s="641"/>
      <c r="DG38" s="641"/>
      <c r="DH38" s="641"/>
      <c r="DI38" s="641"/>
      <c r="DJ38" s="641"/>
      <c r="DK38" s="642"/>
      <c r="DL38" s="646">
        <v>409425</v>
      </c>
      <c r="DM38" s="641"/>
      <c r="DN38" s="641"/>
      <c r="DO38" s="641"/>
      <c r="DP38" s="641"/>
      <c r="DQ38" s="641"/>
      <c r="DR38" s="641"/>
      <c r="DS38" s="641"/>
      <c r="DT38" s="641"/>
      <c r="DU38" s="641"/>
      <c r="DV38" s="642"/>
      <c r="DW38" s="643">
        <v>13.1</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341822</v>
      </c>
      <c r="S39" s="641"/>
      <c r="T39" s="641"/>
      <c r="U39" s="641"/>
      <c r="V39" s="641"/>
      <c r="W39" s="641"/>
      <c r="X39" s="641"/>
      <c r="Y39" s="642"/>
      <c r="Z39" s="677">
        <v>7.3</v>
      </c>
      <c r="AA39" s="677"/>
      <c r="AB39" s="677"/>
      <c r="AC39" s="677"/>
      <c r="AD39" s="678" t="s">
        <v>186</v>
      </c>
      <c r="AE39" s="678"/>
      <c r="AF39" s="678"/>
      <c r="AG39" s="678"/>
      <c r="AH39" s="678"/>
      <c r="AI39" s="678"/>
      <c r="AJ39" s="678"/>
      <c r="AK39" s="678"/>
      <c r="AL39" s="643" t="s">
        <v>245</v>
      </c>
      <c r="AM39" s="644"/>
      <c r="AN39" s="644"/>
      <c r="AO39" s="679"/>
      <c r="AQ39" s="680" t="s">
        <v>340</v>
      </c>
      <c r="AR39" s="681"/>
      <c r="AS39" s="681"/>
      <c r="AT39" s="681"/>
      <c r="AU39" s="681"/>
      <c r="AV39" s="681"/>
      <c r="AW39" s="681"/>
      <c r="AX39" s="681"/>
      <c r="AY39" s="682"/>
      <c r="AZ39" s="640" t="s">
        <v>186</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1201</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231236</v>
      </c>
      <c r="CS39" s="659"/>
      <c r="CT39" s="659"/>
      <c r="CU39" s="659"/>
      <c r="CV39" s="659"/>
      <c r="CW39" s="659"/>
      <c r="CX39" s="659"/>
      <c r="CY39" s="660"/>
      <c r="CZ39" s="643">
        <v>5</v>
      </c>
      <c r="DA39" s="661"/>
      <c r="DB39" s="661"/>
      <c r="DC39" s="662"/>
      <c r="DD39" s="646">
        <v>199066</v>
      </c>
      <c r="DE39" s="659"/>
      <c r="DF39" s="659"/>
      <c r="DG39" s="659"/>
      <c r="DH39" s="659"/>
      <c r="DI39" s="659"/>
      <c r="DJ39" s="659"/>
      <c r="DK39" s="660"/>
      <c r="DL39" s="646" t="s">
        <v>245</v>
      </c>
      <c r="DM39" s="659"/>
      <c r="DN39" s="659"/>
      <c r="DO39" s="659"/>
      <c r="DP39" s="659"/>
      <c r="DQ39" s="659"/>
      <c r="DR39" s="659"/>
      <c r="DS39" s="659"/>
      <c r="DT39" s="659"/>
      <c r="DU39" s="659"/>
      <c r="DV39" s="660"/>
      <c r="DW39" s="643" t="s">
        <v>186</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186</v>
      </c>
      <c r="S40" s="641"/>
      <c r="T40" s="641"/>
      <c r="U40" s="641"/>
      <c r="V40" s="641"/>
      <c r="W40" s="641"/>
      <c r="X40" s="641"/>
      <c r="Y40" s="642"/>
      <c r="Z40" s="677" t="s">
        <v>138</v>
      </c>
      <c r="AA40" s="677"/>
      <c r="AB40" s="677"/>
      <c r="AC40" s="677"/>
      <c r="AD40" s="678" t="s">
        <v>186</v>
      </c>
      <c r="AE40" s="678"/>
      <c r="AF40" s="678"/>
      <c r="AG40" s="678"/>
      <c r="AH40" s="678"/>
      <c r="AI40" s="678"/>
      <c r="AJ40" s="678"/>
      <c r="AK40" s="678"/>
      <c r="AL40" s="643" t="s">
        <v>186</v>
      </c>
      <c r="AM40" s="644"/>
      <c r="AN40" s="644"/>
      <c r="AO40" s="679"/>
      <c r="AQ40" s="680" t="s">
        <v>344</v>
      </c>
      <c r="AR40" s="681"/>
      <c r="AS40" s="681"/>
      <c r="AT40" s="681"/>
      <c r="AU40" s="681"/>
      <c r="AV40" s="681"/>
      <c r="AW40" s="681"/>
      <c r="AX40" s="681"/>
      <c r="AY40" s="682"/>
      <c r="AZ40" s="640" t="s">
        <v>245</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94</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11830</v>
      </c>
      <c r="CS40" s="641"/>
      <c r="CT40" s="641"/>
      <c r="CU40" s="641"/>
      <c r="CV40" s="641"/>
      <c r="CW40" s="641"/>
      <c r="CX40" s="641"/>
      <c r="CY40" s="642"/>
      <c r="CZ40" s="643">
        <v>0.3</v>
      </c>
      <c r="DA40" s="661"/>
      <c r="DB40" s="661"/>
      <c r="DC40" s="662"/>
      <c r="DD40" s="646">
        <v>7830</v>
      </c>
      <c r="DE40" s="641"/>
      <c r="DF40" s="641"/>
      <c r="DG40" s="641"/>
      <c r="DH40" s="641"/>
      <c r="DI40" s="641"/>
      <c r="DJ40" s="641"/>
      <c r="DK40" s="642"/>
      <c r="DL40" s="646" t="s">
        <v>138</v>
      </c>
      <c r="DM40" s="641"/>
      <c r="DN40" s="641"/>
      <c r="DO40" s="641"/>
      <c r="DP40" s="641"/>
      <c r="DQ40" s="641"/>
      <c r="DR40" s="641"/>
      <c r="DS40" s="641"/>
      <c r="DT40" s="641"/>
      <c r="DU40" s="641"/>
      <c r="DV40" s="642"/>
      <c r="DW40" s="643" t="s">
        <v>186</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87722</v>
      </c>
      <c r="S41" s="641"/>
      <c r="T41" s="641"/>
      <c r="U41" s="641"/>
      <c r="V41" s="641"/>
      <c r="W41" s="641"/>
      <c r="X41" s="641"/>
      <c r="Y41" s="642"/>
      <c r="Z41" s="677">
        <v>1.9</v>
      </c>
      <c r="AA41" s="677"/>
      <c r="AB41" s="677"/>
      <c r="AC41" s="677"/>
      <c r="AD41" s="678" t="s">
        <v>245</v>
      </c>
      <c r="AE41" s="678"/>
      <c r="AF41" s="678"/>
      <c r="AG41" s="678"/>
      <c r="AH41" s="678"/>
      <c r="AI41" s="678"/>
      <c r="AJ41" s="678"/>
      <c r="AK41" s="678"/>
      <c r="AL41" s="643" t="s">
        <v>186</v>
      </c>
      <c r="AM41" s="644"/>
      <c r="AN41" s="644"/>
      <c r="AO41" s="679"/>
      <c r="AQ41" s="680" t="s">
        <v>349</v>
      </c>
      <c r="AR41" s="681"/>
      <c r="AS41" s="681"/>
      <c r="AT41" s="681"/>
      <c r="AU41" s="681"/>
      <c r="AV41" s="681"/>
      <c r="AW41" s="681"/>
      <c r="AX41" s="681"/>
      <c r="AY41" s="682"/>
      <c r="AZ41" s="640">
        <v>77782</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186</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186</v>
      </c>
      <c r="CS41" s="659"/>
      <c r="CT41" s="659"/>
      <c r="CU41" s="659"/>
      <c r="CV41" s="659"/>
      <c r="CW41" s="659"/>
      <c r="CX41" s="659"/>
      <c r="CY41" s="660"/>
      <c r="CZ41" s="643" t="s">
        <v>186</v>
      </c>
      <c r="DA41" s="661"/>
      <c r="DB41" s="661"/>
      <c r="DC41" s="662"/>
      <c r="DD41" s="646" t="s">
        <v>186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4679772</v>
      </c>
      <c r="S42" s="663"/>
      <c r="T42" s="663"/>
      <c r="U42" s="663"/>
      <c r="V42" s="663"/>
      <c r="W42" s="663"/>
      <c r="X42" s="663"/>
      <c r="Y42" s="665"/>
      <c r="Z42" s="666">
        <v>100</v>
      </c>
      <c r="AA42" s="666"/>
      <c r="AB42" s="666"/>
      <c r="AC42" s="666"/>
      <c r="AD42" s="667">
        <v>3042601</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252273</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395</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403176</v>
      </c>
      <c r="CS42" s="641"/>
      <c r="CT42" s="641"/>
      <c r="CU42" s="641"/>
      <c r="CV42" s="641"/>
      <c r="CW42" s="641"/>
      <c r="CX42" s="641"/>
      <c r="CY42" s="642"/>
      <c r="CZ42" s="643">
        <v>8.8000000000000007</v>
      </c>
      <c r="DA42" s="644"/>
      <c r="DB42" s="644"/>
      <c r="DC42" s="645"/>
      <c r="DD42" s="646">
        <v>145799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37949</v>
      </c>
      <c r="CS43" s="659"/>
      <c r="CT43" s="659"/>
      <c r="CU43" s="659"/>
      <c r="CV43" s="659"/>
      <c r="CW43" s="659"/>
      <c r="CX43" s="659"/>
      <c r="CY43" s="660"/>
      <c r="CZ43" s="643">
        <v>0.8</v>
      </c>
      <c r="DA43" s="661"/>
      <c r="DB43" s="661"/>
      <c r="DC43" s="662"/>
      <c r="DD43" s="646">
        <v>37949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357</v>
      </c>
      <c r="CG44" s="638"/>
      <c r="CH44" s="638"/>
      <c r="CI44" s="638"/>
      <c r="CJ44" s="638"/>
      <c r="CK44" s="638"/>
      <c r="CL44" s="638"/>
      <c r="CM44" s="638"/>
      <c r="CN44" s="638"/>
      <c r="CO44" s="638"/>
      <c r="CP44" s="638"/>
      <c r="CQ44" s="639"/>
      <c r="CR44" s="640">
        <v>373459</v>
      </c>
      <c r="CS44" s="641"/>
      <c r="CT44" s="641"/>
      <c r="CU44" s="641"/>
      <c r="CV44" s="641"/>
      <c r="CW44" s="641"/>
      <c r="CX44" s="641"/>
      <c r="CY44" s="642"/>
      <c r="CZ44" s="643">
        <v>8.1</v>
      </c>
      <c r="DA44" s="644"/>
      <c r="DB44" s="644"/>
      <c r="DC44" s="645"/>
      <c r="DD44" s="646">
        <v>124582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190742</v>
      </c>
      <c r="CS45" s="659"/>
      <c r="CT45" s="659"/>
      <c r="CU45" s="659"/>
      <c r="CV45" s="659"/>
      <c r="CW45" s="659"/>
      <c r="CX45" s="659"/>
      <c r="CY45" s="660"/>
      <c r="CZ45" s="643">
        <v>4.2</v>
      </c>
      <c r="DA45" s="661"/>
      <c r="DB45" s="661"/>
      <c r="DC45" s="662"/>
      <c r="DD45" s="646">
        <v>38684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159901</v>
      </c>
      <c r="CS46" s="641"/>
      <c r="CT46" s="641"/>
      <c r="CU46" s="641"/>
      <c r="CV46" s="641"/>
      <c r="CW46" s="641"/>
      <c r="CX46" s="641"/>
      <c r="CY46" s="642"/>
      <c r="CZ46" s="643">
        <v>3.5</v>
      </c>
      <c r="DA46" s="644"/>
      <c r="DB46" s="644"/>
      <c r="DC46" s="645"/>
      <c r="DD46" s="646">
        <v>85853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29717</v>
      </c>
      <c r="CS47" s="659"/>
      <c r="CT47" s="659"/>
      <c r="CU47" s="659"/>
      <c r="CV47" s="659"/>
      <c r="CW47" s="659"/>
      <c r="CX47" s="659"/>
      <c r="CY47" s="660"/>
      <c r="CZ47" s="643">
        <v>0.6</v>
      </c>
      <c r="DA47" s="661"/>
      <c r="DB47" s="661"/>
      <c r="DC47" s="662"/>
      <c r="DD47" s="646">
        <v>21217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186</v>
      </c>
      <c r="CS48" s="641"/>
      <c r="CT48" s="641"/>
      <c r="CU48" s="641"/>
      <c r="CV48" s="641"/>
      <c r="CW48" s="641"/>
      <c r="CX48" s="641"/>
      <c r="CY48" s="642"/>
      <c r="CZ48" s="643" t="s">
        <v>186</v>
      </c>
      <c r="DA48" s="644"/>
      <c r="DB48" s="644"/>
      <c r="DC48" s="645"/>
      <c r="DD48" s="646" t="s">
        <v>186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4591087</v>
      </c>
      <c r="CS49" s="625"/>
      <c r="CT49" s="625"/>
      <c r="CU49" s="625"/>
      <c r="CV49" s="625"/>
      <c r="CW49" s="625"/>
      <c r="CX49" s="625"/>
      <c r="CY49" s="626"/>
      <c r="CZ49" s="627">
        <v>100</v>
      </c>
      <c r="DA49" s="628"/>
      <c r="DB49" s="628"/>
      <c r="DC49" s="629"/>
      <c r="DD49" s="630">
        <v>3584827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kxP1jZdjd84iGwwKu0DqfGXgskHKXi/jM+60okp3cm1NIW20eLKIaGUSUBuzCqTLkjpCRB3hGjLnVop6RijQrQ==" saltValue="0vsdTovi2yl/KToxicEhw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AF88" sqref="AF88:AJ8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40" t="s">
        <v>367</v>
      </c>
      <c r="DK2" s="1141"/>
      <c r="DL2" s="1141"/>
      <c r="DM2" s="1141"/>
      <c r="DN2" s="1141"/>
      <c r="DO2" s="1142"/>
      <c r="DP2" s="250"/>
      <c r="DQ2" s="1140" t="s">
        <v>368</v>
      </c>
      <c r="DR2" s="1141"/>
      <c r="DS2" s="1141"/>
      <c r="DT2" s="1141"/>
      <c r="DU2" s="1141"/>
      <c r="DV2" s="1141"/>
      <c r="DW2" s="1141"/>
      <c r="DX2" s="1141"/>
      <c r="DY2" s="1141"/>
      <c r="DZ2" s="114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5" t="s">
        <v>369</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47" t="s">
        <v>371</v>
      </c>
      <c r="B5" s="1048"/>
      <c r="C5" s="1048"/>
      <c r="D5" s="1048"/>
      <c r="E5" s="1048"/>
      <c r="F5" s="1048"/>
      <c r="G5" s="1048"/>
      <c r="H5" s="1048"/>
      <c r="I5" s="1048"/>
      <c r="J5" s="1048"/>
      <c r="K5" s="1048"/>
      <c r="L5" s="1048"/>
      <c r="M5" s="1048"/>
      <c r="N5" s="1048"/>
      <c r="O5" s="1048"/>
      <c r="P5" s="1049"/>
      <c r="Q5" s="1053" t="s">
        <v>372</v>
      </c>
      <c r="R5" s="1054"/>
      <c r="S5" s="1054"/>
      <c r="T5" s="1054"/>
      <c r="U5" s="1055"/>
      <c r="V5" s="1053" t="s">
        <v>373</v>
      </c>
      <c r="W5" s="1054"/>
      <c r="X5" s="1054"/>
      <c r="Y5" s="1054"/>
      <c r="Z5" s="1055"/>
      <c r="AA5" s="1053" t="s">
        <v>374</v>
      </c>
      <c r="AB5" s="1054"/>
      <c r="AC5" s="1054"/>
      <c r="AD5" s="1054"/>
      <c r="AE5" s="1054"/>
      <c r="AF5" s="1143" t="s">
        <v>375</v>
      </c>
      <c r="AG5" s="1054"/>
      <c r="AH5" s="1054"/>
      <c r="AI5" s="1054"/>
      <c r="AJ5" s="1069"/>
      <c r="AK5" s="1054" t="s">
        <v>376</v>
      </c>
      <c r="AL5" s="1054"/>
      <c r="AM5" s="1054"/>
      <c r="AN5" s="1054"/>
      <c r="AO5" s="1055"/>
      <c r="AP5" s="1053" t="s">
        <v>377</v>
      </c>
      <c r="AQ5" s="1054"/>
      <c r="AR5" s="1054"/>
      <c r="AS5" s="1054"/>
      <c r="AT5" s="1055"/>
      <c r="AU5" s="1053" t="s">
        <v>378</v>
      </c>
      <c r="AV5" s="1054"/>
      <c r="AW5" s="1054"/>
      <c r="AX5" s="1054"/>
      <c r="AY5" s="1069"/>
      <c r="AZ5" s="257"/>
      <c r="BA5" s="257"/>
      <c r="BB5" s="257"/>
      <c r="BC5" s="257"/>
      <c r="BD5" s="257"/>
      <c r="BE5" s="258"/>
      <c r="BF5" s="258"/>
      <c r="BG5" s="258"/>
      <c r="BH5" s="258"/>
      <c r="BI5" s="258"/>
      <c r="BJ5" s="258"/>
      <c r="BK5" s="258"/>
      <c r="BL5" s="258"/>
      <c r="BM5" s="258"/>
      <c r="BN5" s="258"/>
      <c r="BO5" s="258"/>
      <c r="BP5" s="258"/>
      <c r="BQ5" s="1047" t="s">
        <v>379</v>
      </c>
      <c r="BR5" s="1048"/>
      <c r="BS5" s="1048"/>
      <c r="BT5" s="1048"/>
      <c r="BU5" s="1048"/>
      <c r="BV5" s="1048"/>
      <c r="BW5" s="1048"/>
      <c r="BX5" s="1048"/>
      <c r="BY5" s="1048"/>
      <c r="BZ5" s="1048"/>
      <c r="CA5" s="1048"/>
      <c r="CB5" s="1048"/>
      <c r="CC5" s="1048"/>
      <c r="CD5" s="1048"/>
      <c r="CE5" s="1048"/>
      <c r="CF5" s="1048"/>
      <c r="CG5" s="1049"/>
      <c r="CH5" s="1053" t="s">
        <v>380</v>
      </c>
      <c r="CI5" s="1054"/>
      <c r="CJ5" s="1054"/>
      <c r="CK5" s="1054"/>
      <c r="CL5" s="1055"/>
      <c r="CM5" s="1053" t="s">
        <v>381</v>
      </c>
      <c r="CN5" s="1054"/>
      <c r="CO5" s="1054"/>
      <c r="CP5" s="1054"/>
      <c r="CQ5" s="1055"/>
      <c r="CR5" s="1053" t="s">
        <v>382</v>
      </c>
      <c r="CS5" s="1054"/>
      <c r="CT5" s="1054"/>
      <c r="CU5" s="1054"/>
      <c r="CV5" s="1055"/>
      <c r="CW5" s="1053" t="s">
        <v>383</v>
      </c>
      <c r="CX5" s="1054"/>
      <c r="CY5" s="1054"/>
      <c r="CZ5" s="1054"/>
      <c r="DA5" s="1055"/>
      <c r="DB5" s="1053" t="s">
        <v>384</v>
      </c>
      <c r="DC5" s="1054"/>
      <c r="DD5" s="1054"/>
      <c r="DE5" s="1054"/>
      <c r="DF5" s="1055"/>
      <c r="DG5" s="1161" t="s">
        <v>385</v>
      </c>
      <c r="DH5" s="1162"/>
      <c r="DI5" s="1162"/>
      <c r="DJ5" s="1162"/>
      <c r="DK5" s="1163"/>
      <c r="DL5" s="1161" t="s">
        <v>386</v>
      </c>
      <c r="DM5" s="1162"/>
      <c r="DN5" s="1162"/>
      <c r="DO5" s="1162"/>
      <c r="DP5" s="1163"/>
      <c r="DQ5" s="1053" t="s">
        <v>387</v>
      </c>
      <c r="DR5" s="1054"/>
      <c r="DS5" s="1054"/>
      <c r="DT5" s="1054"/>
      <c r="DU5" s="1055"/>
      <c r="DV5" s="1053" t="s">
        <v>378</v>
      </c>
      <c r="DW5" s="1054"/>
      <c r="DX5" s="1054"/>
      <c r="DY5" s="1054"/>
      <c r="DZ5" s="1069"/>
      <c r="EA5" s="255"/>
    </row>
    <row r="6" spans="1:131" s="256" customFormat="1" ht="26.25" customHeight="1" thickBot="1" x14ac:dyDescent="0.2">
      <c r="A6" s="1050"/>
      <c r="B6" s="1051"/>
      <c r="C6" s="1051"/>
      <c r="D6" s="1051"/>
      <c r="E6" s="1051"/>
      <c r="F6" s="1051"/>
      <c r="G6" s="1051"/>
      <c r="H6" s="1051"/>
      <c r="I6" s="1051"/>
      <c r="J6" s="1051"/>
      <c r="K6" s="1051"/>
      <c r="L6" s="1051"/>
      <c r="M6" s="1051"/>
      <c r="N6" s="1051"/>
      <c r="O6" s="1051"/>
      <c r="P6" s="1052"/>
      <c r="Q6" s="1056"/>
      <c r="R6" s="1057"/>
      <c r="S6" s="1057"/>
      <c r="T6" s="1057"/>
      <c r="U6" s="1058"/>
      <c r="V6" s="1056"/>
      <c r="W6" s="1057"/>
      <c r="X6" s="1057"/>
      <c r="Y6" s="1057"/>
      <c r="Z6" s="1058"/>
      <c r="AA6" s="1056"/>
      <c r="AB6" s="1057"/>
      <c r="AC6" s="1057"/>
      <c r="AD6" s="1057"/>
      <c r="AE6" s="1057"/>
      <c r="AF6" s="1144"/>
      <c r="AG6" s="1057"/>
      <c r="AH6" s="1057"/>
      <c r="AI6" s="1057"/>
      <c r="AJ6" s="1070"/>
      <c r="AK6" s="1057"/>
      <c r="AL6" s="1057"/>
      <c r="AM6" s="1057"/>
      <c r="AN6" s="1057"/>
      <c r="AO6" s="1058"/>
      <c r="AP6" s="1056"/>
      <c r="AQ6" s="1057"/>
      <c r="AR6" s="1057"/>
      <c r="AS6" s="1057"/>
      <c r="AT6" s="1058"/>
      <c r="AU6" s="1056"/>
      <c r="AV6" s="1057"/>
      <c r="AW6" s="1057"/>
      <c r="AX6" s="1057"/>
      <c r="AY6" s="1070"/>
      <c r="AZ6" s="253"/>
      <c r="BA6" s="253"/>
      <c r="BB6" s="253"/>
      <c r="BC6" s="253"/>
      <c r="BD6" s="253"/>
      <c r="BE6" s="254"/>
      <c r="BF6" s="254"/>
      <c r="BG6" s="254"/>
      <c r="BH6" s="254"/>
      <c r="BI6" s="254"/>
      <c r="BJ6" s="254"/>
      <c r="BK6" s="254"/>
      <c r="BL6" s="254"/>
      <c r="BM6" s="254"/>
      <c r="BN6" s="254"/>
      <c r="BO6" s="254"/>
      <c r="BP6" s="254"/>
      <c r="BQ6" s="1050"/>
      <c r="BR6" s="1051"/>
      <c r="BS6" s="1051"/>
      <c r="BT6" s="1051"/>
      <c r="BU6" s="1051"/>
      <c r="BV6" s="1051"/>
      <c r="BW6" s="1051"/>
      <c r="BX6" s="1051"/>
      <c r="BY6" s="1051"/>
      <c r="BZ6" s="1051"/>
      <c r="CA6" s="1051"/>
      <c r="CB6" s="1051"/>
      <c r="CC6" s="1051"/>
      <c r="CD6" s="1051"/>
      <c r="CE6" s="1051"/>
      <c r="CF6" s="1051"/>
      <c r="CG6" s="1052"/>
      <c r="CH6" s="1056"/>
      <c r="CI6" s="1057"/>
      <c r="CJ6" s="1057"/>
      <c r="CK6" s="1057"/>
      <c r="CL6" s="1058"/>
      <c r="CM6" s="1056"/>
      <c r="CN6" s="1057"/>
      <c r="CO6" s="1057"/>
      <c r="CP6" s="1057"/>
      <c r="CQ6" s="1058"/>
      <c r="CR6" s="1056"/>
      <c r="CS6" s="1057"/>
      <c r="CT6" s="1057"/>
      <c r="CU6" s="1057"/>
      <c r="CV6" s="1058"/>
      <c r="CW6" s="1056"/>
      <c r="CX6" s="1057"/>
      <c r="CY6" s="1057"/>
      <c r="CZ6" s="1057"/>
      <c r="DA6" s="1058"/>
      <c r="DB6" s="1056"/>
      <c r="DC6" s="1057"/>
      <c r="DD6" s="1057"/>
      <c r="DE6" s="1057"/>
      <c r="DF6" s="1058"/>
      <c r="DG6" s="1164"/>
      <c r="DH6" s="1165"/>
      <c r="DI6" s="1165"/>
      <c r="DJ6" s="1165"/>
      <c r="DK6" s="1166"/>
      <c r="DL6" s="1164"/>
      <c r="DM6" s="1165"/>
      <c r="DN6" s="1165"/>
      <c r="DO6" s="1165"/>
      <c r="DP6" s="1166"/>
      <c r="DQ6" s="1056"/>
      <c r="DR6" s="1057"/>
      <c r="DS6" s="1057"/>
      <c r="DT6" s="1057"/>
      <c r="DU6" s="1058"/>
      <c r="DV6" s="1056"/>
      <c r="DW6" s="1057"/>
      <c r="DX6" s="1057"/>
      <c r="DY6" s="1057"/>
      <c r="DZ6" s="1070"/>
      <c r="EA6" s="255"/>
    </row>
    <row r="7" spans="1:131" s="256" customFormat="1" ht="26.25" customHeight="1" thickTop="1" x14ac:dyDescent="0.15">
      <c r="A7" s="259">
        <v>1</v>
      </c>
      <c r="B7" s="1102" t="s">
        <v>388</v>
      </c>
      <c r="C7" s="1103"/>
      <c r="D7" s="1103"/>
      <c r="E7" s="1103"/>
      <c r="F7" s="1103"/>
      <c r="G7" s="1103"/>
      <c r="H7" s="1103"/>
      <c r="I7" s="1103"/>
      <c r="J7" s="1103"/>
      <c r="K7" s="1103"/>
      <c r="L7" s="1103"/>
      <c r="M7" s="1103"/>
      <c r="N7" s="1103"/>
      <c r="O7" s="1103"/>
      <c r="P7" s="1104"/>
      <c r="Q7" s="1167">
        <v>4679</v>
      </c>
      <c r="R7" s="1168"/>
      <c r="S7" s="1168"/>
      <c r="T7" s="1168"/>
      <c r="U7" s="1168"/>
      <c r="V7" s="1168">
        <v>4590</v>
      </c>
      <c r="W7" s="1168"/>
      <c r="X7" s="1168"/>
      <c r="Y7" s="1168"/>
      <c r="Z7" s="1168"/>
      <c r="AA7" s="1168">
        <v>89</v>
      </c>
      <c r="AB7" s="1168"/>
      <c r="AC7" s="1168"/>
      <c r="AD7" s="1168"/>
      <c r="AE7" s="1169"/>
      <c r="AF7" s="1170">
        <v>65</v>
      </c>
      <c r="AG7" s="1171"/>
      <c r="AH7" s="1171"/>
      <c r="AI7" s="1171"/>
      <c r="AJ7" s="1172"/>
      <c r="AK7" s="1151">
        <v>192</v>
      </c>
      <c r="AL7" s="1152"/>
      <c r="AM7" s="1152"/>
      <c r="AN7" s="1152"/>
      <c r="AO7" s="1152"/>
      <c r="AP7" s="1152">
        <v>6025</v>
      </c>
      <c r="AQ7" s="1152"/>
      <c r="AR7" s="1152"/>
      <c r="AS7" s="1152"/>
      <c r="AT7" s="1152"/>
      <c r="AU7" s="1153"/>
      <c r="AV7" s="1153"/>
      <c r="AW7" s="1153"/>
      <c r="AX7" s="1153"/>
      <c r="AY7" s="1154"/>
      <c r="AZ7" s="253"/>
      <c r="BA7" s="253"/>
      <c r="BB7" s="253"/>
      <c r="BC7" s="253"/>
      <c r="BD7" s="253"/>
      <c r="BE7" s="254"/>
      <c r="BF7" s="254"/>
      <c r="BG7" s="254"/>
      <c r="BH7" s="254"/>
      <c r="BI7" s="254"/>
      <c r="BJ7" s="254"/>
      <c r="BK7" s="254"/>
      <c r="BL7" s="254"/>
      <c r="BM7" s="254"/>
      <c r="BN7" s="254"/>
      <c r="BO7" s="254"/>
      <c r="BP7" s="254"/>
      <c r="BQ7" s="260">
        <v>1</v>
      </c>
      <c r="BR7" s="261"/>
      <c r="BS7" s="1155"/>
      <c r="BT7" s="1156"/>
      <c r="BU7" s="1156"/>
      <c r="BV7" s="1156"/>
      <c r="BW7" s="1156"/>
      <c r="BX7" s="1156"/>
      <c r="BY7" s="1156"/>
      <c r="BZ7" s="1156"/>
      <c r="CA7" s="1156"/>
      <c r="CB7" s="1156"/>
      <c r="CC7" s="1156"/>
      <c r="CD7" s="1156"/>
      <c r="CE7" s="1156"/>
      <c r="CF7" s="1156"/>
      <c r="CG7" s="1157"/>
      <c r="CH7" s="1148"/>
      <c r="CI7" s="1149"/>
      <c r="CJ7" s="1149"/>
      <c r="CK7" s="1149"/>
      <c r="CL7" s="1150"/>
      <c r="CM7" s="1148"/>
      <c r="CN7" s="1149"/>
      <c r="CO7" s="1149"/>
      <c r="CP7" s="1149"/>
      <c r="CQ7" s="1150"/>
      <c r="CR7" s="1148"/>
      <c r="CS7" s="1149"/>
      <c r="CT7" s="1149"/>
      <c r="CU7" s="1149"/>
      <c r="CV7" s="1150"/>
      <c r="CW7" s="1148"/>
      <c r="CX7" s="1149"/>
      <c r="CY7" s="1149"/>
      <c r="CZ7" s="1149"/>
      <c r="DA7" s="1150"/>
      <c r="DB7" s="1148"/>
      <c r="DC7" s="1149"/>
      <c r="DD7" s="1149"/>
      <c r="DE7" s="1149"/>
      <c r="DF7" s="1150"/>
      <c r="DG7" s="1148"/>
      <c r="DH7" s="1149"/>
      <c r="DI7" s="1149"/>
      <c r="DJ7" s="1149"/>
      <c r="DK7" s="1150"/>
      <c r="DL7" s="1148"/>
      <c r="DM7" s="1149"/>
      <c r="DN7" s="1149"/>
      <c r="DO7" s="1149"/>
      <c r="DP7" s="1150"/>
      <c r="DQ7" s="1148"/>
      <c r="DR7" s="1149"/>
      <c r="DS7" s="1149"/>
      <c r="DT7" s="1149"/>
      <c r="DU7" s="1150"/>
      <c r="DV7" s="1145"/>
      <c r="DW7" s="1146"/>
      <c r="DX7" s="1146"/>
      <c r="DY7" s="1146"/>
      <c r="DZ7" s="1147"/>
      <c r="EA7" s="255"/>
    </row>
    <row r="8" spans="1:131" s="256" customFormat="1" ht="26.25" customHeight="1" x14ac:dyDescent="0.15">
      <c r="A8" s="262">
        <v>2</v>
      </c>
      <c r="B8" s="1071"/>
      <c r="C8" s="1072"/>
      <c r="D8" s="1072"/>
      <c r="E8" s="1072"/>
      <c r="F8" s="1072"/>
      <c r="G8" s="1072"/>
      <c r="H8" s="1072"/>
      <c r="I8" s="1072"/>
      <c r="J8" s="1072"/>
      <c r="K8" s="1072"/>
      <c r="L8" s="1072"/>
      <c r="M8" s="1072"/>
      <c r="N8" s="1072"/>
      <c r="O8" s="1072"/>
      <c r="P8" s="1073"/>
      <c r="Q8" s="1095"/>
      <c r="R8" s="1096"/>
      <c r="S8" s="1096"/>
      <c r="T8" s="1096"/>
      <c r="U8" s="1096"/>
      <c r="V8" s="1096"/>
      <c r="W8" s="1096"/>
      <c r="X8" s="1096"/>
      <c r="Y8" s="1096"/>
      <c r="Z8" s="1096"/>
      <c r="AA8" s="1096"/>
      <c r="AB8" s="1096"/>
      <c r="AC8" s="1096"/>
      <c r="AD8" s="1096"/>
      <c r="AE8" s="1097"/>
      <c r="AF8" s="1077"/>
      <c r="AG8" s="1078"/>
      <c r="AH8" s="1078"/>
      <c r="AI8" s="1078"/>
      <c r="AJ8" s="1079"/>
      <c r="AK8" s="1138"/>
      <c r="AL8" s="1139"/>
      <c r="AM8" s="1139"/>
      <c r="AN8" s="1139"/>
      <c r="AO8" s="1139"/>
      <c r="AP8" s="1139"/>
      <c r="AQ8" s="1139"/>
      <c r="AR8" s="1139"/>
      <c r="AS8" s="1139"/>
      <c r="AT8" s="1139"/>
      <c r="AU8" s="1136"/>
      <c r="AV8" s="1136"/>
      <c r="AW8" s="1136"/>
      <c r="AX8" s="1136"/>
      <c r="AY8" s="1137"/>
      <c r="AZ8" s="253"/>
      <c r="BA8" s="253"/>
      <c r="BB8" s="253"/>
      <c r="BC8" s="253"/>
      <c r="BD8" s="253"/>
      <c r="BE8" s="254"/>
      <c r="BF8" s="254"/>
      <c r="BG8" s="254"/>
      <c r="BH8" s="254"/>
      <c r="BI8" s="254"/>
      <c r="BJ8" s="254"/>
      <c r="BK8" s="254"/>
      <c r="BL8" s="254"/>
      <c r="BM8" s="254"/>
      <c r="BN8" s="254"/>
      <c r="BO8" s="254"/>
      <c r="BP8" s="254"/>
      <c r="BQ8" s="263">
        <v>2</v>
      </c>
      <c r="BR8" s="264"/>
      <c r="BS8" s="1066"/>
      <c r="BT8" s="1067"/>
      <c r="BU8" s="1067"/>
      <c r="BV8" s="1067"/>
      <c r="BW8" s="1067"/>
      <c r="BX8" s="1067"/>
      <c r="BY8" s="1067"/>
      <c r="BZ8" s="1067"/>
      <c r="CA8" s="1067"/>
      <c r="CB8" s="1067"/>
      <c r="CC8" s="1067"/>
      <c r="CD8" s="1067"/>
      <c r="CE8" s="1067"/>
      <c r="CF8" s="1067"/>
      <c r="CG8" s="1068"/>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4"/>
      <c r="DW8" s="1045"/>
      <c r="DX8" s="1045"/>
      <c r="DY8" s="1045"/>
      <c r="DZ8" s="1046"/>
      <c r="EA8" s="255"/>
    </row>
    <row r="9" spans="1:131" s="256" customFormat="1" ht="26.25" customHeight="1" x14ac:dyDescent="0.15">
      <c r="A9" s="262">
        <v>3</v>
      </c>
      <c r="B9" s="1071"/>
      <c r="C9" s="1072"/>
      <c r="D9" s="1072"/>
      <c r="E9" s="1072"/>
      <c r="F9" s="1072"/>
      <c r="G9" s="1072"/>
      <c r="H9" s="1072"/>
      <c r="I9" s="1072"/>
      <c r="J9" s="1072"/>
      <c r="K9" s="1072"/>
      <c r="L9" s="1072"/>
      <c r="M9" s="1072"/>
      <c r="N9" s="1072"/>
      <c r="O9" s="1072"/>
      <c r="P9" s="1073"/>
      <c r="Q9" s="1095"/>
      <c r="R9" s="1096"/>
      <c r="S9" s="1096"/>
      <c r="T9" s="1096"/>
      <c r="U9" s="1096"/>
      <c r="V9" s="1096"/>
      <c r="W9" s="1096"/>
      <c r="X9" s="1096"/>
      <c r="Y9" s="1096"/>
      <c r="Z9" s="1096"/>
      <c r="AA9" s="1096"/>
      <c r="AB9" s="1096"/>
      <c r="AC9" s="1096"/>
      <c r="AD9" s="1096"/>
      <c r="AE9" s="1097"/>
      <c r="AF9" s="1077"/>
      <c r="AG9" s="1078"/>
      <c r="AH9" s="1078"/>
      <c r="AI9" s="1078"/>
      <c r="AJ9" s="1079"/>
      <c r="AK9" s="1138"/>
      <c r="AL9" s="1139"/>
      <c r="AM9" s="1139"/>
      <c r="AN9" s="1139"/>
      <c r="AO9" s="1139"/>
      <c r="AP9" s="1139"/>
      <c r="AQ9" s="1139"/>
      <c r="AR9" s="1139"/>
      <c r="AS9" s="1139"/>
      <c r="AT9" s="1139"/>
      <c r="AU9" s="1136"/>
      <c r="AV9" s="1136"/>
      <c r="AW9" s="1136"/>
      <c r="AX9" s="1136"/>
      <c r="AY9" s="1137"/>
      <c r="AZ9" s="253"/>
      <c r="BA9" s="253"/>
      <c r="BB9" s="253"/>
      <c r="BC9" s="253"/>
      <c r="BD9" s="253"/>
      <c r="BE9" s="254"/>
      <c r="BF9" s="254"/>
      <c r="BG9" s="254"/>
      <c r="BH9" s="254"/>
      <c r="BI9" s="254"/>
      <c r="BJ9" s="254"/>
      <c r="BK9" s="254"/>
      <c r="BL9" s="254"/>
      <c r="BM9" s="254"/>
      <c r="BN9" s="254"/>
      <c r="BO9" s="254"/>
      <c r="BP9" s="254"/>
      <c r="BQ9" s="263">
        <v>3</v>
      </c>
      <c r="BR9" s="264"/>
      <c r="BS9" s="1066"/>
      <c r="BT9" s="1067"/>
      <c r="BU9" s="1067"/>
      <c r="BV9" s="1067"/>
      <c r="BW9" s="1067"/>
      <c r="BX9" s="1067"/>
      <c r="BY9" s="1067"/>
      <c r="BZ9" s="1067"/>
      <c r="CA9" s="1067"/>
      <c r="CB9" s="1067"/>
      <c r="CC9" s="1067"/>
      <c r="CD9" s="1067"/>
      <c r="CE9" s="1067"/>
      <c r="CF9" s="1067"/>
      <c r="CG9" s="1068"/>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4"/>
      <c r="DW9" s="1045"/>
      <c r="DX9" s="1045"/>
      <c r="DY9" s="1045"/>
      <c r="DZ9" s="1046"/>
      <c r="EA9" s="255"/>
    </row>
    <row r="10" spans="1:131" s="256" customFormat="1" ht="26.25" customHeight="1" x14ac:dyDescent="0.15">
      <c r="A10" s="262">
        <v>4</v>
      </c>
      <c r="B10" s="1071"/>
      <c r="C10" s="1072"/>
      <c r="D10" s="1072"/>
      <c r="E10" s="1072"/>
      <c r="F10" s="1072"/>
      <c r="G10" s="1072"/>
      <c r="H10" s="1072"/>
      <c r="I10" s="1072"/>
      <c r="J10" s="1072"/>
      <c r="K10" s="1072"/>
      <c r="L10" s="1072"/>
      <c r="M10" s="1072"/>
      <c r="N10" s="1072"/>
      <c r="O10" s="1072"/>
      <c r="P10" s="1073"/>
      <c r="Q10" s="1095"/>
      <c r="R10" s="1096"/>
      <c r="S10" s="1096"/>
      <c r="T10" s="1096"/>
      <c r="U10" s="1096"/>
      <c r="V10" s="1096"/>
      <c r="W10" s="1096"/>
      <c r="X10" s="1096"/>
      <c r="Y10" s="1096"/>
      <c r="Z10" s="1096"/>
      <c r="AA10" s="1096"/>
      <c r="AB10" s="1096"/>
      <c r="AC10" s="1096"/>
      <c r="AD10" s="1096"/>
      <c r="AE10" s="1097"/>
      <c r="AF10" s="1077"/>
      <c r="AG10" s="1078"/>
      <c r="AH10" s="1078"/>
      <c r="AI10" s="1078"/>
      <c r="AJ10" s="1079"/>
      <c r="AK10" s="1138"/>
      <c r="AL10" s="1139"/>
      <c r="AM10" s="1139"/>
      <c r="AN10" s="1139"/>
      <c r="AO10" s="1139"/>
      <c r="AP10" s="1139"/>
      <c r="AQ10" s="1139"/>
      <c r="AR10" s="1139"/>
      <c r="AS10" s="1139"/>
      <c r="AT10" s="1139"/>
      <c r="AU10" s="1136"/>
      <c r="AV10" s="1136"/>
      <c r="AW10" s="1136"/>
      <c r="AX10" s="1136"/>
      <c r="AY10" s="1137"/>
      <c r="AZ10" s="253"/>
      <c r="BA10" s="253"/>
      <c r="BB10" s="253"/>
      <c r="BC10" s="253"/>
      <c r="BD10" s="253"/>
      <c r="BE10" s="254"/>
      <c r="BF10" s="254"/>
      <c r="BG10" s="254"/>
      <c r="BH10" s="254"/>
      <c r="BI10" s="254"/>
      <c r="BJ10" s="254"/>
      <c r="BK10" s="254"/>
      <c r="BL10" s="254"/>
      <c r="BM10" s="254"/>
      <c r="BN10" s="254"/>
      <c r="BO10" s="254"/>
      <c r="BP10" s="254"/>
      <c r="BQ10" s="263">
        <v>4</v>
      </c>
      <c r="BR10" s="264"/>
      <c r="BS10" s="1066"/>
      <c r="BT10" s="1067"/>
      <c r="BU10" s="1067"/>
      <c r="BV10" s="1067"/>
      <c r="BW10" s="1067"/>
      <c r="BX10" s="1067"/>
      <c r="BY10" s="1067"/>
      <c r="BZ10" s="1067"/>
      <c r="CA10" s="1067"/>
      <c r="CB10" s="1067"/>
      <c r="CC10" s="1067"/>
      <c r="CD10" s="1067"/>
      <c r="CE10" s="1067"/>
      <c r="CF10" s="1067"/>
      <c r="CG10" s="1068"/>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4"/>
      <c r="DW10" s="1045"/>
      <c r="DX10" s="1045"/>
      <c r="DY10" s="1045"/>
      <c r="DZ10" s="1046"/>
      <c r="EA10" s="255"/>
    </row>
    <row r="11" spans="1:131" s="256" customFormat="1" ht="26.25" customHeight="1" x14ac:dyDescent="0.15">
      <c r="A11" s="262">
        <v>5</v>
      </c>
      <c r="B11" s="1071"/>
      <c r="C11" s="1072"/>
      <c r="D11" s="1072"/>
      <c r="E11" s="1072"/>
      <c r="F11" s="1072"/>
      <c r="G11" s="1072"/>
      <c r="H11" s="1072"/>
      <c r="I11" s="1072"/>
      <c r="J11" s="1072"/>
      <c r="K11" s="1072"/>
      <c r="L11" s="1072"/>
      <c r="M11" s="1072"/>
      <c r="N11" s="1072"/>
      <c r="O11" s="1072"/>
      <c r="P11" s="1073"/>
      <c r="Q11" s="1095"/>
      <c r="R11" s="1096"/>
      <c r="S11" s="1096"/>
      <c r="T11" s="1096"/>
      <c r="U11" s="1096"/>
      <c r="V11" s="1096"/>
      <c r="W11" s="1096"/>
      <c r="X11" s="1096"/>
      <c r="Y11" s="1096"/>
      <c r="Z11" s="1096"/>
      <c r="AA11" s="1096"/>
      <c r="AB11" s="1096"/>
      <c r="AC11" s="1096"/>
      <c r="AD11" s="1096"/>
      <c r="AE11" s="1097"/>
      <c r="AF11" s="1077"/>
      <c r="AG11" s="1078"/>
      <c r="AH11" s="1078"/>
      <c r="AI11" s="1078"/>
      <c r="AJ11" s="1079"/>
      <c r="AK11" s="1138"/>
      <c r="AL11" s="1139"/>
      <c r="AM11" s="1139"/>
      <c r="AN11" s="1139"/>
      <c r="AO11" s="1139"/>
      <c r="AP11" s="1139"/>
      <c r="AQ11" s="1139"/>
      <c r="AR11" s="1139"/>
      <c r="AS11" s="1139"/>
      <c r="AT11" s="1139"/>
      <c r="AU11" s="1136"/>
      <c r="AV11" s="1136"/>
      <c r="AW11" s="1136"/>
      <c r="AX11" s="1136"/>
      <c r="AY11" s="1137"/>
      <c r="AZ11" s="253"/>
      <c r="BA11" s="253"/>
      <c r="BB11" s="253"/>
      <c r="BC11" s="253"/>
      <c r="BD11" s="253"/>
      <c r="BE11" s="254"/>
      <c r="BF11" s="254"/>
      <c r="BG11" s="254"/>
      <c r="BH11" s="254"/>
      <c r="BI11" s="254"/>
      <c r="BJ11" s="254"/>
      <c r="BK11" s="254"/>
      <c r="BL11" s="254"/>
      <c r="BM11" s="254"/>
      <c r="BN11" s="254"/>
      <c r="BO11" s="254"/>
      <c r="BP11" s="254"/>
      <c r="BQ11" s="263">
        <v>5</v>
      </c>
      <c r="BR11" s="264"/>
      <c r="BS11" s="1066"/>
      <c r="BT11" s="1067"/>
      <c r="BU11" s="1067"/>
      <c r="BV11" s="1067"/>
      <c r="BW11" s="1067"/>
      <c r="BX11" s="1067"/>
      <c r="BY11" s="1067"/>
      <c r="BZ11" s="1067"/>
      <c r="CA11" s="1067"/>
      <c r="CB11" s="1067"/>
      <c r="CC11" s="1067"/>
      <c r="CD11" s="1067"/>
      <c r="CE11" s="1067"/>
      <c r="CF11" s="1067"/>
      <c r="CG11" s="1068"/>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4"/>
      <c r="DW11" s="1045"/>
      <c r="DX11" s="1045"/>
      <c r="DY11" s="1045"/>
      <c r="DZ11" s="1046"/>
      <c r="EA11" s="255"/>
    </row>
    <row r="12" spans="1:131" s="256" customFormat="1" ht="26.25" customHeight="1" x14ac:dyDescent="0.15">
      <c r="A12" s="262">
        <v>6</v>
      </c>
      <c r="B12" s="1071"/>
      <c r="C12" s="1072"/>
      <c r="D12" s="1072"/>
      <c r="E12" s="1072"/>
      <c r="F12" s="1072"/>
      <c r="G12" s="1072"/>
      <c r="H12" s="1072"/>
      <c r="I12" s="1072"/>
      <c r="J12" s="1072"/>
      <c r="K12" s="1072"/>
      <c r="L12" s="1072"/>
      <c r="M12" s="1072"/>
      <c r="N12" s="1072"/>
      <c r="O12" s="1072"/>
      <c r="P12" s="1073"/>
      <c r="Q12" s="1095"/>
      <c r="R12" s="1096"/>
      <c r="S12" s="1096"/>
      <c r="T12" s="1096"/>
      <c r="U12" s="1096"/>
      <c r="V12" s="1096"/>
      <c r="W12" s="1096"/>
      <c r="X12" s="1096"/>
      <c r="Y12" s="1096"/>
      <c r="Z12" s="1096"/>
      <c r="AA12" s="1096"/>
      <c r="AB12" s="1096"/>
      <c r="AC12" s="1096"/>
      <c r="AD12" s="1096"/>
      <c r="AE12" s="1097"/>
      <c r="AF12" s="1077"/>
      <c r="AG12" s="1078"/>
      <c r="AH12" s="1078"/>
      <c r="AI12" s="1078"/>
      <c r="AJ12" s="1079"/>
      <c r="AK12" s="1138"/>
      <c r="AL12" s="1139"/>
      <c r="AM12" s="1139"/>
      <c r="AN12" s="1139"/>
      <c r="AO12" s="1139"/>
      <c r="AP12" s="1139"/>
      <c r="AQ12" s="1139"/>
      <c r="AR12" s="1139"/>
      <c r="AS12" s="1139"/>
      <c r="AT12" s="1139"/>
      <c r="AU12" s="1136"/>
      <c r="AV12" s="1136"/>
      <c r="AW12" s="1136"/>
      <c r="AX12" s="1136"/>
      <c r="AY12" s="1137"/>
      <c r="AZ12" s="253"/>
      <c r="BA12" s="253"/>
      <c r="BB12" s="253"/>
      <c r="BC12" s="253"/>
      <c r="BD12" s="253"/>
      <c r="BE12" s="254"/>
      <c r="BF12" s="254"/>
      <c r="BG12" s="254"/>
      <c r="BH12" s="254"/>
      <c r="BI12" s="254"/>
      <c r="BJ12" s="254"/>
      <c r="BK12" s="254"/>
      <c r="BL12" s="254"/>
      <c r="BM12" s="254"/>
      <c r="BN12" s="254"/>
      <c r="BO12" s="254"/>
      <c r="BP12" s="254"/>
      <c r="BQ12" s="263">
        <v>6</v>
      </c>
      <c r="BR12" s="264"/>
      <c r="BS12" s="1066"/>
      <c r="BT12" s="1067"/>
      <c r="BU12" s="1067"/>
      <c r="BV12" s="1067"/>
      <c r="BW12" s="1067"/>
      <c r="BX12" s="1067"/>
      <c r="BY12" s="1067"/>
      <c r="BZ12" s="1067"/>
      <c r="CA12" s="1067"/>
      <c r="CB12" s="1067"/>
      <c r="CC12" s="1067"/>
      <c r="CD12" s="1067"/>
      <c r="CE12" s="1067"/>
      <c r="CF12" s="1067"/>
      <c r="CG12" s="1068"/>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4"/>
      <c r="DW12" s="1045"/>
      <c r="DX12" s="1045"/>
      <c r="DY12" s="1045"/>
      <c r="DZ12" s="1046"/>
      <c r="EA12" s="255"/>
    </row>
    <row r="13" spans="1:131" s="256" customFormat="1" ht="26.25" customHeight="1" x14ac:dyDescent="0.15">
      <c r="A13" s="262">
        <v>7</v>
      </c>
      <c r="B13" s="1071"/>
      <c r="C13" s="1072"/>
      <c r="D13" s="1072"/>
      <c r="E13" s="1072"/>
      <c r="F13" s="1072"/>
      <c r="G13" s="1072"/>
      <c r="H13" s="1072"/>
      <c r="I13" s="1072"/>
      <c r="J13" s="1072"/>
      <c r="K13" s="1072"/>
      <c r="L13" s="1072"/>
      <c r="M13" s="1072"/>
      <c r="N13" s="1072"/>
      <c r="O13" s="1072"/>
      <c r="P13" s="1073"/>
      <c r="Q13" s="1095"/>
      <c r="R13" s="1096"/>
      <c r="S13" s="1096"/>
      <c r="T13" s="1096"/>
      <c r="U13" s="1096"/>
      <c r="V13" s="1096"/>
      <c r="W13" s="1096"/>
      <c r="X13" s="1096"/>
      <c r="Y13" s="1096"/>
      <c r="Z13" s="1096"/>
      <c r="AA13" s="1096"/>
      <c r="AB13" s="1096"/>
      <c r="AC13" s="1096"/>
      <c r="AD13" s="1096"/>
      <c r="AE13" s="1097"/>
      <c r="AF13" s="1077"/>
      <c r="AG13" s="1078"/>
      <c r="AH13" s="1078"/>
      <c r="AI13" s="1078"/>
      <c r="AJ13" s="1079"/>
      <c r="AK13" s="1138"/>
      <c r="AL13" s="1139"/>
      <c r="AM13" s="1139"/>
      <c r="AN13" s="1139"/>
      <c r="AO13" s="1139"/>
      <c r="AP13" s="1139"/>
      <c r="AQ13" s="1139"/>
      <c r="AR13" s="1139"/>
      <c r="AS13" s="1139"/>
      <c r="AT13" s="1139"/>
      <c r="AU13" s="1136"/>
      <c r="AV13" s="1136"/>
      <c r="AW13" s="1136"/>
      <c r="AX13" s="1136"/>
      <c r="AY13" s="1137"/>
      <c r="AZ13" s="253"/>
      <c r="BA13" s="253"/>
      <c r="BB13" s="253"/>
      <c r="BC13" s="253"/>
      <c r="BD13" s="253"/>
      <c r="BE13" s="254"/>
      <c r="BF13" s="254"/>
      <c r="BG13" s="254"/>
      <c r="BH13" s="254"/>
      <c r="BI13" s="254"/>
      <c r="BJ13" s="254"/>
      <c r="BK13" s="254"/>
      <c r="BL13" s="254"/>
      <c r="BM13" s="254"/>
      <c r="BN13" s="254"/>
      <c r="BO13" s="254"/>
      <c r="BP13" s="254"/>
      <c r="BQ13" s="263">
        <v>7</v>
      </c>
      <c r="BR13" s="264"/>
      <c r="BS13" s="1066"/>
      <c r="BT13" s="1067"/>
      <c r="BU13" s="1067"/>
      <c r="BV13" s="1067"/>
      <c r="BW13" s="1067"/>
      <c r="BX13" s="1067"/>
      <c r="BY13" s="1067"/>
      <c r="BZ13" s="1067"/>
      <c r="CA13" s="1067"/>
      <c r="CB13" s="1067"/>
      <c r="CC13" s="1067"/>
      <c r="CD13" s="1067"/>
      <c r="CE13" s="1067"/>
      <c r="CF13" s="1067"/>
      <c r="CG13" s="1068"/>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4"/>
      <c r="DW13" s="1045"/>
      <c r="DX13" s="1045"/>
      <c r="DY13" s="1045"/>
      <c r="DZ13" s="1046"/>
      <c r="EA13" s="255"/>
    </row>
    <row r="14" spans="1:131" s="256" customFormat="1" ht="26.25" customHeight="1" x14ac:dyDescent="0.15">
      <c r="A14" s="262">
        <v>8</v>
      </c>
      <c r="B14" s="1071"/>
      <c r="C14" s="1072"/>
      <c r="D14" s="1072"/>
      <c r="E14" s="1072"/>
      <c r="F14" s="1072"/>
      <c r="G14" s="1072"/>
      <c r="H14" s="1072"/>
      <c r="I14" s="1072"/>
      <c r="J14" s="1072"/>
      <c r="K14" s="1072"/>
      <c r="L14" s="1072"/>
      <c r="M14" s="1072"/>
      <c r="N14" s="1072"/>
      <c r="O14" s="1072"/>
      <c r="P14" s="1073"/>
      <c r="Q14" s="1095"/>
      <c r="R14" s="1096"/>
      <c r="S14" s="1096"/>
      <c r="T14" s="1096"/>
      <c r="U14" s="1096"/>
      <c r="V14" s="1096"/>
      <c r="W14" s="1096"/>
      <c r="X14" s="1096"/>
      <c r="Y14" s="1096"/>
      <c r="Z14" s="1096"/>
      <c r="AA14" s="1096"/>
      <c r="AB14" s="1096"/>
      <c r="AC14" s="1096"/>
      <c r="AD14" s="1096"/>
      <c r="AE14" s="1097"/>
      <c r="AF14" s="1077"/>
      <c r="AG14" s="1078"/>
      <c r="AH14" s="1078"/>
      <c r="AI14" s="1078"/>
      <c r="AJ14" s="1079"/>
      <c r="AK14" s="1138"/>
      <c r="AL14" s="1139"/>
      <c r="AM14" s="1139"/>
      <c r="AN14" s="1139"/>
      <c r="AO14" s="1139"/>
      <c r="AP14" s="1139"/>
      <c r="AQ14" s="1139"/>
      <c r="AR14" s="1139"/>
      <c r="AS14" s="1139"/>
      <c r="AT14" s="1139"/>
      <c r="AU14" s="1136"/>
      <c r="AV14" s="1136"/>
      <c r="AW14" s="1136"/>
      <c r="AX14" s="1136"/>
      <c r="AY14" s="1137"/>
      <c r="AZ14" s="253"/>
      <c r="BA14" s="253"/>
      <c r="BB14" s="253"/>
      <c r="BC14" s="253"/>
      <c r="BD14" s="253"/>
      <c r="BE14" s="254"/>
      <c r="BF14" s="254"/>
      <c r="BG14" s="254"/>
      <c r="BH14" s="254"/>
      <c r="BI14" s="254"/>
      <c r="BJ14" s="254"/>
      <c r="BK14" s="254"/>
      <c r="BL14" s="254"/>
      <c r="BM14" s="254"/>
      <c r="BN14" s="254"/>
      <c r="BO14" s="254"/>
      <c r="BP14" s="254"/>
      <c r="BQ14" s="263">
        <v>8</v>
      </c>
      <c r="BR14" s="264"/>
      <c r="BS14" s="1066"/>
      <c r="BT14" s="1067"/>
      <c r="BU14" s="1067"/>
      <c r="BV14" s="1067"/>
      <c r="BW14" s="1067"/>
      <c r="BX14" s="1067"/>
      <c r="BY14" s="1067"/>
      <c r="BZ14" s="1067"/>
      <c r="CA14" s="1067"/>
      <c r="CB14" s="1067"/>
      <c r="CC14" s="1067"/>
      <c r="CD14" s="1067"/>
      <c r="CE14" s="1067"/>
      <c r="CF14" s="1067"/>
      <c r="CG14" s="1068"/>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4"/>
      <c r="DW14" s="1045"/>
      <c r="DX14" s="1045"/>
      <c r="DY14" s="1045"/>
      <c r="DZ14" s="1046"/>
      <c r="EA14" s="255"/>
    </row>
    <row r="15" spans="1:131" s="256" customFormat="1" ht="26.25" customHeight="1" x14ac:dyDescent="0.15">
      <c r="A15" s="262">
        <v>9</v>
      </c>
      <c r="B15" s="1071"/>
      <c r="C15" s="1072"/>
      <c r="D15" s="1072"/>
      <c r="E15" s="1072"/>
      <c r="F15" s="1072"/>
      <c r="G15" s="1072"/>
      <c r="H15" s="1072"/>
      <c r="I15" s="1072"/>
      <c r="J15" s="1072"/>
      <c r="K15" s="1072"/>
      <c r="L15" s="1072"/>
      <c r="M15" s="1072"/>
      <c r="N15" s="1072"/>
      <c r="O15" s="1072"/>
      <c r="P15" s="1073"/>
      <c r="Q15" s="1095"/>
      <c r="R15" s="1096"/>
      <c r="S15" s="1096"/>
      <c r="T15" s="1096"/>
      <c r="U15" s="1096"/>
      <c r="V15" s="1096"/>
      <c r="W15" s="1096"/>
      <c r="X15" s="1096"/>
      <c r="Y15" s="1096"/>
      <c r="Z15" s="1096"/>
      <c r="AA15" s="1096"/>
      <c r="AB15" s="1096"/>
      <c r="AC15" s="1096"/>
      <c r="AD15" s="1096"/>
      <c r="AE15" s="1097"/>
      <c r="AF15" s="1077"/>
      <c r="AG15" s="1078"/>
      <c r="AH15" s="1078"/>
      <c r="AI15" s="1078"/>
      <c r="AJ15" s="1079"/>
      <c r="AK15" s="1138"/>
      <c r="AL15" s="1139"/>
      <c r="AM15" s="1139"/>
      <c r="AN15" s="1139"/>
      <c r="AO15" s="1139"/>
      <c r="AP15" s="1139"/>
      <c r="AQ15" s="1139"/>
      <c r="AR15" s="1139"/>
      <c r="AS15" s="1139"/>
      <c r="AT15" s="1139"/>
      <c r="AU15" s="1136"/>
      <c r="AV15" s="1136"/>
      <c r="AW15" s="1136"/>
      <c r="AX15" s="1136"/>
      <c r="AY15" s="1137"/>
      <c r="AZ15" s="253"/>
      <c r="BA15" s="253"/>
      <c r="BB15" s="253"/>
      <c r="BC15" s="253"/>
      <c r="BD15" s="253"/>
      <c r="BE15" s="254"/>
      <c r="BF15" s="254"/>
      <c r="BG15" s="254"/>
      <c r="BH15" s="254"/>
      <c r="BI15" s="254"/>
      <c r="BJ15" s="254"/>
      <c r="BK15" s="254"/>
      <c r="BL15" s="254"/>
      <c r="BM15" s="254"/>
      <c r="BN15" s="254"/>
      <c r="BO15" s="254"/>
      <c r="BP15" s="254"/>
      <c r="BQ15" s="263">
        <v>9</v>
      </c>
      <c r="BR15" s="264"/>
      <c r="BS15" s="1066"/>
      <c r="BT15" s="1067"/>
      <c r="BU15" s="1067"/>
      <c r="BV15" s="1067"/>
      <c r="BW15" s="1067"/>
      <c r="BX15" s="1067"/>
      <c r="BY15" s="1067"/>
      <c r="BZ15" s="1067"/>
      <c r="CA15" s="1067"/>
      <c r="CB15" s="1067"/>
      <c r="CC15" s="1067"/>
      <c r="CD15" s="1067"/>
      <c r="CE15" s="1067"/>
      <c r="CF15" s="1067"/>
      <c r="CG15" s="1068"/>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4"/>
      <c r="DW15" s="1045"/>
      <c r="DX15" s="1045"/>
      <c r="DY15" s="1045"/>
      <c r="DZ15" s="1046"/>
      <c r="EA15" s="255"/>
    </row>
    <row r="16" spans="1:131" s="256" customFormat="1" ht="26.25" customHeight="1" x14ac:dyDescent="0.15">
      <c r="A16" s="262">
        <v>10</v>
      </c>
      <c r="B16" s="1071"/>
      <c r="C16" s="1072"/>
      <c r="D16" s="1072"/>
      <c r="E16" s="1072"/>
      <c r="F16" s="1072"/>
      <c r="G16" s="1072"/>
      <c r="H16" s="1072"/>
      <c r="I16" s="1072"/>
      <c r="J16" s="1072"/>
      <c r="K16" s="1072"/>
      <c r="L16" s="1072"/>
      <c r="M16" s="1072"/>
      <c r="N16" s="1072"/>
      <c r="O16" s="1072"/>
      <c r="P16" s="1073"/>
      <c r="Q16" s="1095"/>
      <c r="R16" s="1096"/>
      <c r="S16" s="1096"/>
      <c r="T16" s="1096"/>
      <c r="U16" s="1096"/>
      <c r="V16" s="1096"/>
      <c r="W16" s="1096"/>
      <c r="X16" s="1096"/>
      <c r="Y16" s="1096"/>
      <c r="Z16" s="1096"/>
      <c r="AA16" s="1096"/>
      <c r="AB16" s="1096"/>
      <c r="AC16" s="1096"/>
      <c r="AD16" s="1096"/>
      <c r="AE16" s="1097"/>
      <c r="AF16" s="1077"/>
      <c r="AG16" s="1078"/>
      <c r="AH16" s="1078"/>
      <c r="AI16" s="1078"/>
      <c r="AJ16" s="1079"/>
      <c r="AK16" s="1138"/>
      <c r="AL16" s="1139"/>
      <c r="AM16" s="1139"/>
      <c r="AN16" s="1139"/>
      <c r="AO16" s="1139"/>
      <c r="AP16" s="1139"/>
      <c r="AQ16" s="1139"/>
      <c r="AR16" s="1139"/>
      <c r="AS16" s="1139"/>
      <c r="AT16" s="1139"/>
      <c r="AU16" s="1136"/>
      <c r="AV16" s="1136"/>
      <c r="AW16" s="1136"/>
      <c r="AX16" s="1136"/>
      <c r="AY16" s="1137"/>
      <c r="AZ16" s="253"/>
      <c r="BA16" s="253"/>
      <c r="BB16" s="253"/>
      <c r="BC16" s="253"/>
      <c r="BD16" s="253"/>
      <c r="BE16" s="254"/>
      <c r="BF16" s="254"/>
      <c r="BG16" s="254"/>
      <c r="BH16" s="254"/>
      <c r="BI16" s="254"/>
      <c r="BJ16" s="254"/>
      <c r="BK16" s="254"/>
      <c r="BL16" s="254"/>
      <c r="BM16" s="254"/>
      <c r="BN16" s="254"/>
      <c r="BO16" s="254"/>
      <c r="BP16" s="254"/>
      <c r="BQ16" s="263">
        <v>10</v>
      </c>
      <c r="BR16" s="264"/>
      <c r="BS16" s="1066"/>
      <c r="BT16" s="1067"/>
      <c r="BU16" s="1067"/>
      <c r="BV16" s="1067"/>
      <c r="BW16" s="1067"/>
      <c r="BX16" s="1067"/>
      <c r="BY16" s="1067"/>
      <c r="BZ16" s="1067"/>
      <c r="CA16" s="1067"/>
      <c r="CB16" s="1067"/>
      <c r="CC16" s="1067"/>
      <c r="CD16" s="1067"/>
      <c r="CE16" s="1067"/>
      <c r="CF16" s="1067"/>
      <c r="CG16" s="1068"/>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4"/>
      <c r="DW16" s="1045"/>
      <c r="DX16" s="1045"/>
      <c r="DY16" s="1045"/>
      <c r="DZ16" s="1046"/>
      <c r="EA16" s="255"/>
    </row>
    <row r="17" spans="1:131" s="256" customFormat="1" ht="26.25" customHeight="1" x14ac:dyDescent="0.15">
      <c r="A17" s="262">
        <v>11</v>
      </c>
      <c r="B17" s="1071"/>
      <c r="C17" s="1072"/>
      <c r="D17" s="1072"/>
      <c r="E17" s="1072"/>
      <c r="F17" s="1072"/>
      <c r="G17" s="1072"/>
      <c r="H17" s="1072"/>
      <c r="I17" s="1072"/>
      <c r="J17" s="1072"/>
      <c r="K17" s="1072"/>
      <c r="L17" s="1072"/>
      <c r="M17" s="1072"/>
      <c r="N17" s="1072"/>
      <c r="O17" s="1072"/>
      <c r="P17" s="1073"/>
      <c r="Q17" s="1095"/>
      <c r="R17" s="1096"/>
      <c r="S17" s="1096"/>
      <c r="T17" s="1096"/>
      <c r="U17" s="1096"/>
      <c r="V17" s="1096"/>
      <c r="W17" s="1096"/>
      <c r="X17" s="1096"/>
      <c r="Y17" s="1096"/>
      <c r="Z17" s="1096"/>
      <c r="AA17" s="1096"/>
      <c r="AB17" s="1096"/>
      <c r="AC17" s="1096"/>
      <c r="AD17" s="1096"/>
      <c r="AE17" s="1097"/>
      <c r="AF17" s="1077"/>
      <c r="AG17" s="1078"/>
      <c r="AH17" s="1078"/>
      <c r="AI17" s="1078"/>
      <c r="AJ17" s="1079"/>
      <c r="AK17" s="1138"/>
      <c r="AL17" s="1139"/>
      <c r="AM17" s="1139"/>
      <c r="AN17" s="1139"/>
      <c r="AO17" s="1139"/>
      <c r="AP17" s="1139"/>
      <c r="AQ17" s="1139"/>
      <c r="AR17" s="1139"/>
      <c r="AS17" s="1139"/>
      <c r="AT17" s="1139"/>
      <c r="AU17" s="1136"/>
      <c r="AV17" s="1136"/>
      <c r="AW17" s="1136"/>
      <c r="AX17" s="1136"/>
      <c r="AY17" s="1137"/>
      <c r="AZ17" s="253"/>
      <c r="BA17" s="253"/>
      <c r="BB17" s="253"/>
      <c r="BC17" s="253"/>
      <c r="BD17" s="253"/>
      <c r="BE17" s="254"/>
      <c r="BF17" s="254"/>
      <c r="BG17" s="254"/>
      <c r="BH17" s="254"/>
      <c r="BI17" s="254"/>
      <c r="BJ17" s="254"/>
      <c r="BK17" s="254"/>
      <c r="BL17" s="254"/>
      <c r="BM17" s="254"/>
      <c r="BN17" s="254"/>
      <c r="BO17" s="254"/>
      <c r="BP17" s="254"/>
      <c r="BQ17" s="263">
        <v>11</v>
      </c>
      <c r="BR17" s="264"/>
      <c r="BS17" s="1066"/>
      <c r="BT17" s="1067"/>
      <c r="BU17" s="1067"/>
      <c r="BV17" s="1067"/>
      <c r="BW17" s="1067"/>
      <c r="BX17" s="1067"/>
      <c r="BY17" s="1067"/>
      <c r="BZ17" s="1067"/>
      <c r="CA17" s="1067"/>
      <c r="CB17" s="1067"/>
      <c r="CC17" s="1067"/>
      <c r="CD17" s="1067"/>
      <c r="CE17" s="1067"/>
      <c r="CF17" s="1067"/>
      <c r="CG17" s="1068"/>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4"/>
      <c r="DW17" s="1045"/>
      <c r="DX17" s="1045"/>
      <c r="DY17" s="1045"/>
      <c r="DZ17" s="1046"/>
      <c r="EA17" s="255"/>
    </row>
    <row r="18" spans="1:131" s="256" customFormat="1" ht="26.25" customHeight="1" x14ac:dyDescent="0.15">
      <c r="A18" s="262">
        <v>12</v>
      </c>
      <c r="B18" s="1071"/>
      <c r="C18" s="1072"/>
      <c r="D18" s="1072"/>
      <c r="E18" s="1072"/>
      <c r="F18" s="1072"/>
      <c r="G18" s="1072"/>
      <c r="H18" s="1072"/>
      <c r="I18" s="1072"/>
      <c r="J18" s="1072"/>
      <c r="K18" s="1072"/>
      <c r="L18" s="1072"/>
      <c r="M18" s="1072"/>
      <c r="N18" s="1072"/>
      <c r="O18" s="1072"/>
      <c r="P18" s="1073"/>
      <c r="Q18" s="1095"/>
      <c r="R18" s="1096"/>
      <c r="S18" s="1096"/>
      <c r="T18" s="1096"/>
      <c r="U18" s="1096"/>
      <c r="V18" s="1096"/>
      <c r="W18" s="1096"/>
      <c r="X18" s="1096"/>
      <c r="Y18" s="1096"/>
      <c r="Z18" s="1096"/>
      <c r="AA18" s="1096"/>
      <c r="AB18" s="1096"/>
      <c r="AC18" s="1096"/>
      <c r="AD18" s="1096"/>
      <c r="AE18" s="1097"/>
      <c r="AF18" s="1077"/>
      <c r="AG18" s="1078"/>
      <c r="AH18" s="1078"/>
      <c r="AI18" s="1078"/>
      <c r="AJ18" s="1079"/>
      <c r="AK18" s="1138"/>
      <c r="AL18" s="1139"/>
      <c r="AM18" s="1139"/>
      <c r="AN18" s="1139"/>
      <c r="AO18" s="1139"/>
      <c r="AP18" s="1139"/>
      <c r="AQ18" s="1139"/>
      <c r="AR18" s="1139"/>
      <c r="AS18" s="1139"/>
      <c r="AT18" s="1139"/>
      <c r="AU18" s="1136"/>
      <c r="AV18" s="1136"/>
      <c r="AW18" s="1136"/>
      <c r="AX18" s="1136"/>
      <c r="AY18" s="1137"/>
      <c r="AZ18" s="253"/>
      <c r="BA18" s="253"/>
      <c r="BB18" s="253"/>
      <c r="BC18" s="253"/>
      <c r="BD18" s="253"/>
      <c r="BE18" s="254"/>
      <c r="BF18" s="254"/>
      <c r="BG18" s="254"/>
      <c r="BH18" s="254"/>
      <c r="BI18" s="254"/>
      <c r="BJ18" s="254"/>
      <c r="BK18" s="254"/>
      <c r="BL18" s="254"/>
      <c r="BM18" s="254"/>
      <c r="BN18" s="254"/>
      <c r="BO18" s="254"/>
      <c r="BP18" s="254"/>
      <c r="BQ18" s="263">
        <v>12</v>
      </c>
      <c r="BR18" s="264"/>
      <c r="BS18" s="1066"/>
      <c r="BT18" s="1067"/>
      <c r="BU18" s="1067"/>
      <c r="BV18" s="1067"/>
      <c r="BW18" s="1067"/>
      <c r="BX18" s="1067"/>
      <c r="BY18" s="1067"/>
      <c r="BZ18" s="1067"/>
      <c r="CA18" s="1067"/>
      <c r="CB18" s="1067"/>
      <c r="CC18" s="1067"/>
      <c r="CD18" s="1067"/>
      <c r="CE18" s="1067"/>
      <c r="CF18" s="1067"/>
      <c r="CG18" s="1068"/>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4"/>
      <c r="DW18" s="1045"/>
      <c r="DX18" s="1045"/>
      <c r="DY18" s="1045"/>
      <c r="DZ18" s="1046"/>
      <c r="EA18" s="255"/>
    </row>
    <row r="19" spans="1:131" s="256" customFormat="1" ht="26.25" customHeight="1" x14ac:dyDescent="0.15">
      <c r="A19" s="262">
        <v>13</v>
      </c>
      <c r="B19" s="1071"/>
      <c r="C19" s="1072"/>
      <c r="D19" s="1072"/>
      <c r="E19" s="1072"/>
      <c r="F19" s="1072"/>
      <c r="G19" s="1072"/>
      <c r="H19" s="1072"/>
      <c r="I19" s="1072"/>
      <c r="J19" s="1072"/>
      <c r="K19" s="1072"/>
      <c r="L19" s="1072"/>
      <c r="M19" s="1072"/>
      <c r="N19" s="1072"/>
      <c r="O19" s="1072"/>
      <c r="P19" s="1073"/>
      <c r="Q19" s="1095"/>
      <c r="R19" s="1096"/>
      <c r="S19" s="1096"/>
      <c r="T19" s="1096"/>
      <c r="U19" s="1096"/>
      <c r="V19" s="1096"/>
      <c r="W19" s="1096"/>
      <c r="X19" s="1096"/>
      <c r="Y19" s="1096"/>
      <c r="Z19" s="1096"/>
      <c r="AA19" s="1096"/>
      <c r="AB19" s="1096"/>
      <c r="AC19" s="1096"/>
      <c r="AD19" s="1096"/>
      <c r="AE19" s="1097"/>
      <c r="AF19" s="1077"/>
      <c r="AG19" s="1078"/>
      <c r="AH19" s="1078"/>
      <c r="AI19" s="1078"/>
      <c r="AJ19" s="1079"/>
      <c r="AK19" s="1138"/>
      <c r="AL19" s="1139"/>
      <c r="AM19" s="1139"/>
      <c r="AN19" s="1139"/>
      <c r="AO19" s="1139"/>
      <c r="AP19" s="1139"/>
      <c r="AQ19" s="1139"/>
      <c r="AR19" s="1139"/>
      <c r="AS19" s="1139"/>
      <c r="AT19" s="1139"/>
      <c r="AU19" s="1136"/>
      <c r="AV19" s="1136"/>
      <c r="AW19" s="1136"/>
      <c r="AX19" s="1136"/>
      <c r="AY19" s="1137"/>
      <c r="AZ19" s="253"/>
      <c r="BA19" s="253"/>
      <c r="BB19" s="253"/>
      <c r="BC19" s="253"/>
      <c r="BD19" s="253"/>
      <c r="BE19" s="254"/>
      <c r="BF19" s="254"/>
      <c r="BG19" s="254"/>
      <c r="BH19" s="254"/>
      <c r="BI19" s="254"/>
      <c r="BJ19" s="254"/>
      <c r="BK19" s="254"/>
      <c r="BL19" s="254"/>
      <c r="BM19" s="254"/>
      <c r="BN19" s="254"/>
      <c r="BO19" s="254"/>
      <c r="BP19" s="254"/>
      <c r="BQ19" s="263">
        <v>13</v>
      </c>
      <c r="BR19" s="264"/>
      <c r="BS19" s="1066"/>
      <c r="BT19" s="1067"/>
      <c r="BU19" s="1067"/>
      <c r="BV19" s="1067"/>
      <c r="BW19" s="1067"/>
      <c r="BX19" s="1067"/>
      <c r="BY19" s="1067"/>
      <c r="BZ19" s="1067"/>
      <c r="CA19" s="1067"/>
      <c r="CB19" s="1067"/>
      <c r="CC19" s="1067"/>
      <c r="CD19" s="1067"/>
      <c r="CE19" s="1067"/>
      <c r="CF19" s="1067"/>
      <c r="CG19" s="1068"/>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4"/>
      <c r="DW19" s="1045"/>
      <c r="DX19" s="1045"/>
      <c r="DY19" s="1045"/>
      <c r="DZ19" s="1046"/>
      <c r="EA19" s="255"/>
    </row>
    <row r="20" spans="1:131" s="256" customFormat="1" ht="26.25" customHeight="1" x14ac:dyDescent="0.15">
      <c r="A20" s="262">
        <v>14</v>
      </c>
      <c r="B20" s="1071"/>
      <c r="C20" s="1072"/>
      <c r="D20" s="1072"/>
      <c r="E20" s="1072"/>
      <c r="F20" s="1072"/>
      <c r="G20" s="1072"/>
      <c r="H20" s="1072"/>
      <c r="I20" s="1072"/>
      <c r="J20" s="1072"/>
      <c r="K20" s="1072"/>
      <c r="L20" s="1072"/>
      <c r="M20" s="1072"/>
      <c r="N20" s="1072"/>
      <c r="O20" s="1072"/>
      <c r="P20" s="1073"/>
      <c r="Q20" s="1095"/>
      <c r="R20" s="1096"/>
      <c r="S20" s="1096"/>
      <c r="T20" s="1096"/>
      <c r="U20" s="1096"/>
      <c r="V20" s="1096"/>
      <c r="W20" s="1096"/>
      <c r="X20" s="1096"/>
      <c r="Y20" s="1096"/>
      <c r="Z20" s="1096"/>
      <c r="AA20" s="1096"/>
      <c r="AB20" s="1096"/>
      <c r="AC20" s="1096"/>
      <c r="AD20" s="1096"/>
      <c r="AE20" s="1097"/>
      <c r="AF20" s="1077"/>
      <c r="AG20" s="1078"/>
      <c r="AH20" s="1078"/>
      <c r="AI20" s="1078"/>
      <c r="AJ20" s="1079"/>
      <c r="AK20" s="1138"/>
      <c r="AL20" s="1139"/>
      <c r="AM20" s="1139"/>
      <c r="AN20" s="1139"/>
      <c r="AO20" s="1139"/>
      <c r="AP20" s="1139"/>
      <c r="AQ20" s="1139"/>
      <c r="AR20" s="1139"/>
      <c r="AS20" s="1139"/>
      <c r="AT20" s="1139"/>
      <c r="AU20" s="1136"/>
      <c r="AV20" s="1136"/>
      <c r="AW20" s="1136"/>
      <c r="AX20" s="1136"/>
      <c r="AY20" s="1137"/>
      <c r="AZ20" s="253"/>
      <c r="BA20" s="253"/>
      <c r="BB20" s="253"/>
      <c r="BC20" s="253"/>
      <c r="BD20" s="253"/>
      <c r="BE20" s="254"/>
      <c r="BF20" s="254"/>
      <c r="BG20" s="254"/>
      <c r="BH20" s="254"/>
      <c r="BI20" s="254"/>
      <c r="BJ20" s="254"/>
      <c r="BK20" s="254"/>
      <c r="BL20" s="254"/>
      <c r="BM20" s="254"/>
      <c r="BN20" s="254"/>
      <c r="BO20" s="254"/>
      <c r="BP20" s="254"/>
      <c r="BQ20" s="263">
        <v>14</v>
      </c>
      <c r="BR20" s="264"/>
      <c r="BS20" s="1066"/>
      <c r="BT20" s="1067"/>
      <c r="BU20" s="1067"/>
      <c r="BV20" s="1067"/>
      <c r="BW20" s="1067"/>
      <c r="BX20" s="1067"/>
      <c r="BY20" s="1067"/>
      <c r="BZ20" s="1067"/>
      <c r="CA20" s="1067"/>
      <c r="CB20" s="1067"/>
      <c r="CC20" s="1067"/>
      <c r="CD20" s="1067"/>
      <c r="CE20" s="1067"/>
      <c r="CF20" s="1067"/>
      <c r="CG20" s="1068"/>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4"/>
      <c r="DW20" s="1045"/>
      <c r="DX20" s="1045"/>
      <c r="DY20" s="1045"/>
      <c r="DZ20" s="1046"/>
      <c r="EA20" s="255"/>
    </row>
    <row r="21" spans="1:131" s="256" customFormat="1" ht="26.25" customHeight="1" thickBot="1" x14ac:dyDescent="0.2">
      <c r="A21" s="262">
        <v>15</v>
      </c>
      <c r="B21" s="1071"/>
      <c r="C21" s="1072"/>
      <c r="D21" s="1072"/>
      <c r="E21" s="1072"/>
      <c r="F21" s="1072"/>
      <c r="G21" s="1072"/>
      <c r="H21" s="1072"/>
      <c r="I21" s="1072"/>
      <c r="J21" s="1072"/>
      <c r="K21" s="1072"/>
      <c r="L21" s="1072"/>
      <c r="M21" s="1072"/>
      <c r="N21" s="1072"/>
      <c r="O21" s="1072"/>
      <c r="P21" s="1073"/>
      <c r="Q21" s="1095"/>
      <c r="R21" s="1096"/>
      <c r="S21" s="1096"/>
      <c r="T21" s="1096"/>
      <c r="U21" s="1096"/>
      <c r="V21" s="1096"/>
      <c r="W21" s="1096"/>
      <c r="X21" s="1096"/>
      <c r="Y21" s="1096"/>
      <c r="Z21" s="1096"/>
      <c r="AA21" s="1096"/>
      <c r="AB21" s="1096"/>
      <c r="AC21" s="1096"/>
      <c r="AD21" s="1096"/>
      <c r="AE21" s="1097"/>
      <c r="AF21" s="1077"/>
      <c r="AG21" s="1078"/>
      <c r="AH21" s="1078"/>
      <c r="AI21" s="1078"/>
      <c r="AJ21" s="1079"/>
      <c r="AK21" s="1138"/>
      <c r="AL21" s="1139"/>
      <c r="AM21" s="1139"/>
      <c r="AN21" s="1139"/>
      <c r="AO21" s="1139"/>
      <c r="AP21" s="1139"/>
      <c r="AQ21" s="1139"/>
      <c r="AR21" s="1139"/>
      <c r="AS21" s="1139"/>
      <c r="AT21" s="1139"/>
      <c r="AU21" s="1136"/>
      <c r="AV21" s="1136"/>
      <c r="AW21" s="1136"/>
      <c r="AX21" s="1136"/>
      <c r="AY21" s="1137"/>
      <c r="AZ21" s="253"/>
      <c r="BA21" s="253"/>
      <c r="BB21" s="253"/>
      <c r="BC21" s="253"/>
      <c r="BD21" s="253"/>
      <c r="BE21" s="254"/>
      <c r="BF21" s="254"/>
      <c r="BG21" s="254"/>
      <c r="BH21" s="254"/>
      <c r="BI21" s="254"/>
      <c r="BJ21" s="254"/>
      <c r="BK21" s="254"/>
      <c r="BL21" s="254"/>
      <c r="BM21" s="254"/>
      <c r="BN21" s="254"/>
      <c r="BO21" s="254"/>
      <c r="BP21" s="254"/>
      <c r="BQ21" s="263">
        <v>15</v>
      </c>
      <c r="BR21" s="264"/>
      <c r="BS21" s="1066"/>
      <c r="BT21" s="1067"/>
      <c r="BU21" s="1067"/>
      <c r="BV21" s="1067"/>
      <c r="BW21" s="1067"/>
      <c r="BX21" s="1067"/>
      <c r="BY21" s="1067"/>
      <c r="BZ21" s="1067"/>
      <c r="CA21" s="1067"/>
      <c r="CB21" s="1067"/>
      <c r="CC21" s="1067"/>
      <c r="CD21" s="1067"/>
      <c r="CE21" s="1067"/>
      <c r="CF21" s="1067"/>
      <c r="CG21" s="1068"/>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4"/>
      <c r="DW21" s="1045"/>
      <c r="DX21" s="1045"/>
      <c r="DY21" s="1045"/>
      <c r="DZ21" s="1046"/>
      <c r="EA21" s="255"/>
    </row>
    <row r="22" spans="1:131" s="256" customFormat="1" ht="26.25" customHeight="1" x14ac:dyDescent="0.15">
      <c r="A22" s="262">
        <v>16</v>
      </c>
      <c r="B22" s="1071"/>
      <c r="C22" s="1072"/>
      <c r="D22" s="1072"/>
      <c r="E22" s="1072"/>
      <c r="F22" s="1072"/>
      <c r="G22" s="1072"/>
      <c r="H22" s="1072"/>
      <c r="I22" s="1072"/>
      <c r="J22" s="1072"/>
      <c r="K22" s="1072"/>
      <c r="L22" s="1072"/>
      <c r="M22" s="1072"/>
      <c r="N22" s="1072"/>
      <c r="O22" s="1072"/>
      <c r="P22" s="1073"/>
      <c r="Q22" s="1133"/>
      <c r="R22" s="1134"/>
      <c r="S22" s="1134"/>
      <c r="T22" s="1134"/>
      <c r="U22" s="1134"/>
      <c r="V22" s="1134"/>
      <c r="W22" s="1134"/>
      <c r="X22" s="1134"/>
      <c r="Y22" s="1134"/>
      <c r="Z22" s="1134"/>
      <c r="AA22" s="1134"/>
      <c r="AB22" s="1134"/>
      <c r="AC22" s="1134"/>
      <c r="AD22" s="1134"/>
      <c r="AE22" s="1135"/>
      <c r="AF22" s="1077"/>
      <c r="AG22" s="1078"/>
      <c r="AH22" s="1078"/>
      <c r="AI22" s="1078"/>
      <c r="AJ22" s="1079"/>
      <c r="AK22" s="1129"/>
      <c r="AL22" s="1130"/>
      <c r="AM22" s="1130"/>
      <c r="AN22" s="1130"/>
      <c r="AO22" s="1130"/>
      <c r="AP22" s="1130"/>
      <c r="AQ22" s="1130"/>
      <c r="AR22" s="1130"/>
      <c r="AS22" s="1130"/>
      <c r="AT22" s="1130"/>
      <c r="AU22" s="1131"/>
      <c r="AV22" s="1131"/>
      <c r="AW22" s="1131"/>
      <c r="AX22" s="1131"/>
      <c r="AY22" s="1132"/>
      <c r="AZ22" s="1092" t="s">
        <v>389</v>
      </c>
      <c r="BA22" s="1092"/>
      <c r="BB22" s="1092"/>
      <c r="BC22" s="1092"/>
      <c r="BD22" s="1093"/>
      <c r="BE22" s="254"/>
      <c r="BF22" s="254"/>
      <c r="BG22" s="254"/>
      <c r="BH22" s="254"/>
      <c r="BI22" s="254"/>
      <c r="BJ22" s="254"/>
      <c r="BK22" s="254"/>
      <c r="BL22" s="254"/>
      <c r="BM22" s="254"/>
      <c r="BN22" s="254"/>
      <c r="BO22" s="254"/>
      <c r="BP22" s="254"/>
      <c r="BQ22" s="263">
        <v>16</v>
      </c>
      <c r="BR22" s="264"/>
      <c r="BS22" s="1066"/>
      <c r="BT22" s="1067"/>
      <c r="BU22" s="1067"/>
      <c r="BV22" s="1067"/>
      <c r="BW22" s="1067"/>
      <c r="BX22" s="1067"/>
      <c r="BY22" s="1067"/>
      <c r="BZ22" s="1067"/>
      <c r="CA22" s="1067"/>
      <c r="CB22" s="1067"/>
      <c r="CC22" s="1067"/>
      <c r="CD22" s="1067"/>
      <c r="CE22" s="1067"/>
      <c r="CF22" s="1067"/>
      <c r="CG22" s="1068"/>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4"/>
      <c r="DW22" s="1045"/>
      <c r="DX22" s="1045"/>
      <c r="DY22" s="1045"/>
      <c r="DZ22" s="1046"/>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0">
        <v>4679</v>
      </c>
      <c r="R23" s="1121"/>
      <c r="S23" s="1121"/>
      <c r="T23" s="1121"/>
      <c r="U23" s="1121"/>
      <c r="V23" s="1121">
        <v>4590</v>
      </c>
      <c r="W23" s="1121"/>
      <c r="X23" s="1121"/>
      <c r="Y23" s="1121"/>
      <c r="Z23" s="1121"/>
      <c r="AA23" s="1121">
        <v>89</v>
      </c>
      <c r="AB23" s="1121"/>
      <c r="AC23" s="1121"/>
      <c r="AD23" s="1121"/>
      <c r="AE23" s="1122"/>
      <c r="AF23" s="1123">
        <v>65</v>
      </c>
      <c r="AG23" s="1121"/>
      <c r="AH23" s="1121"/>
      <c r="AI23" s="1121"/>
      <c r="AJ23" s="1124"/>
      <c r="AK23" s="1125"/>
      <c r="AL23" s="1126"/>
      <c r="AM23" s="1126"/>
      <c r="AN23" s="1126"/>
      <c r="AO23" s="1126"/>
      <c r="AP23" s="1121">
        <v>6025</v>
      </c>
      <c r="AQ23" s="1121"/>
      <c r="AR23" s="1121"/>
      <c r="AS23" s="1121"/>
      <c r="AT23" s="1121"/>
      <c r="AU23" s="1127"/>
      <c r="AV23" s="1127"/>
      <c r="AW23" s="1127"/>
      <c r="AX23" s="1127"/>
      <c r="AY23" s="1128"/>
      <c r="AZ23" s="1117" t="s">
        <v>392</v>
      </c>
      <c r="BA23" s="1118"/>
      <c r="BB23" s="1118"/>
      <c r="BC23" s="1118"/>
      <c r="BD23" s="1119"/>
      <c r="BE23" s="254"/>
      <c r="BF23" s="254"/>
      <c r="BG23" s="254"/>
      <c r="BH23" s="254"/>
      <c r="BI23" s="254"/>
      <c r="BJ23" s="254"/>
      <c r="BK23" s="254"/>
      <c r="BL23" s="254"/>
      <c r="BM23" s="254"/>
      <c r="BN23" s="254"/>
      <c r="BO23" s="254"/>
      <c r="BP23" s="254"/>
      <c r="BQ23" s="263">
        <v>17</v>
      </c>
      <c r="BR23" s="264"/>
      <c r="BS23" s="1066"/>
      <c r="BT23" s="1067"/>
      <c r="BU23" s="1067"/>
      <c r="BV23" s="1067"/>
      <c r="BW23" s="1067"/>
      <c r="BX23" s="1067"/>
      <c r="BY23" s="1067"/>
      <c r="BZ23" s="1067"/>
      <c r="CA23" s="1067"/>
      <c r="CB23" s="1067"/>
      <c r="CC23" s="1067"/>
      <c r="CD23" s="1067"/>
      <c r="CE23" s="1067"/>
      <c r="CF23" s="1067"/>
      <c r="CG23" s="1068"/>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4"/>
      <c r="DW23" s="1045"/>
      <c r="DX23" s="1045"/>
      <c r="DY23" s="1045"/>
      <c r="DZ23" s="1046"/>
      <c r="EA23" s="255"/>
    </row>
    <row r="24" spans="1:131" s="256" customFormat="1" ht="26.25" customHeight="1" x14ac:dyDescent="0.15">
      <c r="A24" s="1116" t="s">
        <v>393</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53"/>
      <c r="BA24" s="253"/>
      <c r="BB24" s="253"/>
      <c r="BC24" s="253"/>
      <c r="BD24" s="253"/>
      <c r="BE24" s="254"/>
      <c r="BF24" s="254"/>
      <c r="BG24" s="254"/>
      <c r="BH24" s="254"/>
      <c r="BI24" s="254"/>
      <c r="BJ24" s="254"/>
      <c r="BK24" s="254"/>
      <c r="BL24" s="254"/>
      <c r="BM24" s="254"/>
      <c r="BN24" s="254"/>
      <c r="BO24" s="254"/>
      <c r="BP24" s="254"/>
      <c r="BQ24" s="263">
        <v>18</v>
      </c>
      <c r="BR24" s="264"/>
      <c r="BS24" s="1066"/>
      <c r="BT24" s="1067"/>
      <c r="BU24" s="1067"/>
      <c r="BV24" s="1067"/>
      <c r="BW24" s="1067"/>
      <c r="BX24" s="1067"/>
      <c r="BY24" s="1067"/>
      <c r="BZ24" s="1067"/>
      <c r="CA24" s="1067"/>
      <c r="CB24" s="1067"/>
      <c r="CC24" s="1067"/>
      <c r="CD24" s="1067"/>
      <c r="CE24" s="1067"/>
      <c r="CF24" s="1067"/>
      <c r="CG24" s="1068"/>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4"/>
      <c r="DW24" s="1045"/>
      <c r="DX24" s="1045"/>
      <c r="DY24" s="1045"/>
      <c r="DZ24" s="1046"/>
      <c r="EA24" s="255"/>
    </row>
    <row r="25" spans="1:131" s="248" customFormat="1" ht="26.25" customHeight="1" thickBot="1" x14ac:dyDescent="0.2">
      <c r="A25" s="1115" t="s">
        <v>394</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253"/>
      <c r="BK25" s="253"/>
      <c r="BL25" s="253"/>
      <c r="BM25" s="253"/>
      <c r="BN25" s="253"/>
      <c r="BO25" s="266"/>
      <c r="BP25" s="266"/>
      <c r="BQ25" s="263">
        <v>19</v>
      </c>
      <c r="BR25" s="264"/>
      <c r="BS25" s="1066"/>
      <c r="BT25" s="1067"/>
      <c r="BU25" s="1067"/>
      <c r="BV25" s="1067"/>
      <c r="BW25" s="1067"/>
      <c r="BX25" s="1067"/>
      <c r="BY25" s="1067"/>
      <c r="BZ25" s="1067"/>
      <c r="CA25" s="1067"/>
      <c r="CB25" s="1067"/>
      <c r="CC25" s="1067"/>
      <c r="CD25" s="1067"/>
      <c r="CE25" s="1067"/>
      <c r="CF25" s="1067"/>
      <c r="CG25" s="1068"/>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4"/>
      <c r="DW25" s="1045"/>
      <c r="DX25" s="1045"/>
      <c r="DY25" s="1045"/>
      <c r="DZ25" s="1046"/>
      <c r="EA25" s="247"/>
    </row>
    <row r="26" spans="1:131" s="248" customFormat="1" ht="26.25" customHeight="1" x14ac:dyDescent="0.15">
      <c r="A26" s="1047" t="s">
        <v>371</v>
      </c>
      <c r="B26" s="1048"/>
      <c r="C26" s="1048"/>
      <c r="D26" s="1048"/>
      <c r="E26" s="1048"/>
      <c r="F26" s="1048"/>
      <c r="G26" s="1048"/>
      <c r="H26" s="1048"/>
      <c r="I26" s="1048"/>
      <c r="J26" s="1048"/>
      <c r="K26" s="1048"/>
      <c r="L26" s="1048"/>
      <c r="M26" s="1048"/>
      <c r="N26" s="1048"/>
      <c r="O26" s="1048"/>
      <c r="P26" s="1049"/>
      <c r="Q26" s="1053" t="s">
        <v>395</v>
      </c>
      <c r="R26" s="1054"/>
      <c r="S26" s="1054"/>
      <c r="T26" s="1054"/>
      <c r="U26" s="1055"/>
      <c r="V26" s="1053" t="s">
        <v>396</v>
      </c>
      <c r="W26" s="1054"/>
      <c r="X26" s="1054"/>
      <c r="Y26" s="1054"/>
      <c r="Z26" s="1055"/>
      <c r="AA26" s="1053" t="s">
        <v>397</v>
      </c>
      <c r="AB26" s="1054"/>
      <c r="AC26" s="1054"/>
      <c r="AD26" s="1054"/>
      <c r="AE26" s="1054"/>
      <c r="AF26" s="1111" t="s">
        <v>398</v>
      </c>
      <c r="AG26" s="1060"/>
      <c r="AH26" s="1060"/>
      <c r="AI26" s="1060"/>
      <c r="AJ26" s="1112"/>
      <c r="AK26" s="1054" t="s">
        <v>399</v>
      </c>
      <c r="AL26" s="1054"/>
      <c r="AM26" s="1054"/>
      <c r="AN26" s="1054"/>
      <c r="AO26" s="1055"/>
      <c r="AP26" s="1053" t="s">
        <v>400</v>
      </c>
      <c r="AQ26" s="1054"/>
      <c r="AR26" s="1054"/>
      <c r="AS26" s="1054"/>
      <c r="AT26" s="1055"/>
      <c r="AU26" s="1053" t="s">
        <v>401</v>
      </c>
      <c r="AV26" s="1054"/>
      <c r="AW26" s="1054"/>
      <c r="AX26" s="1054"/>
      <c r="AY26" s="1055"/>
      <c r="AZ26" s="1053" t="s">
        <v>402</v>
      </c>
      <c r="BA26" s="1054"/>
      <c r="BB26" s="1054"/>
      <c r="BC26" s="1054"/>
      <c r="BD26" s="1055"/>
      <c r="BE26" s="1053" t="s">
        <v>378</v>
      </c>
      <c r="BF26" s="1054"/>
      <c r="BG26" s="1054"/>
      <c r="BH26" s="1054"/>
      <c r="BI26" s="1069"/>
      <c r="BJ26" s="253"/>
      <c r="BK26" s="253"/>
      <c r="BL26" s="253"/>
      <c r="BM26" s="253"/>
      <c r="BN26" s="253"/>
      <c r="BO26" s="266"/>
      <c r="BP26" s="266"/>
      <c r="BQ26" s="263">
        <v>20</v>
      </c>
      <c r="BR26" s="264"/>
      <c r="BS26" s="1066"/>
      <c r="BT26" s="1067"/>
      <c r="BU26" s="1067"/>
      <c r="BV26" s="1067"/>
      <c r="BW26" s="1067"/>
      <c r="BX26" s="1067"/>
      <c r="BY26" s="1067"/>
      <c r="BZ26" s="1067"/>
      <c r="CA26" s="1067"/>
      <c r="CB26" s="1067"/>
      <c r="CC26" s="1067"/>
      <c r="CD26" s="1067"/>
      <c r="CE26" s="1067"/>
      <c r="CF26" s="1067"/>
      <c r="CG26" s="1068"/>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4"/>
      <c r="DW26" s="1045"/>
      <c r="DX26" s="1045"/>
      <c r="DY26" s="1045"/>
      <c r="DZ26" s="1046"/>
      <c r="EA26" s="247"/>
    </row>
    <row r="27" spans="1:131" s="248" customFormat="1" ht="26.25" customHeight="1" thickBot="1" x14ac:dyDescent="0.2">
      <c r="A27" s="1050"/>
      <c r="B27" s="1051"/>
      <c r="C27" s="1051"/>
      <c r="D27" s="1051"/>
      <c r="E27" s="1051"/>
      <c r="F27" s="1051"/>
      <c r="G27" s="1051"/>
      <c r="H27" s="1051"/>
      <c r="I27" s="1051"/>
      <c r="J27" s="1051"/>
      <c r="K27" s="1051"/>
      <c r="L27" s="1051"/>
      <c r="M27" s="1051"/>
      <c r="N27" s="1051"/>
      <c r="O27" s="1051"/>
      <c r="P27" s="1052"/>
      <c r="Q27" s="1056"/>
      <c r="R27" s="1057"/>
      <c r="S27" s="1057"/>
      <c r="T27" s="1057"/>
      <c r="U27" s="1058"/>
      <c r="V27" s="1056"/>
      <c r="W27" s="1057"/>
      <c r="X27" s="1057"/>
      <c r="Y27" s="1057"/>
      <c r="Z27" s="1058"/>
      <c r="AA27" s="1056"/>
      <c r="AB27" s="1057"/>
      <c r="AC27" s="1057"/>
      <c r="AD27" s="1057"/>
      <c r="AE27" s="1057"/>
      <c r="AF27" s="1113"/>
      <c r="AG27" s="1063"/>
      <c r="AH27" s="1063"/>
      <c r="AI27" s="1063"/>
      <c r="AJ27" s="1114"/>
      <c r="AK27" s="1057"/>
      <c r="AL27" s="1057"/>
      <c r="AM27" s="1057"/>
      <c r="AN27" s="1057"/>
      <c r="AO27" s="1058"/>
      <c r="AP27" s="1056"/>
      <c r="AQ27" s="1057"/>
      <c r="AR27" s="1057"/>
      <c r="AS27" s="1057"/>
      <c r="AT27" s="1058"/>
      <c r="AU27" s="1056"/>
      <c r="AV27" s="1057"/>
      <c r="AW27" s="1057"/>
      <c r="AX27" s="1057"/>
      <c r="AY27" s="1058"/>
      <c r="AZ27" s="1056"/>
      <c r="BA27" s="1057"/>
      <c r="BB27" s="1057"/>
      <c r="BC27" s="1057"/>
      <c r="BD27" s="1058"/>
      <c r="BE27" s="1056"/>
      <c r="BF27" s="1057"/>
      <c r="BG27" s="1057"/>
      <c r="BH27" s="1057"/>
      <c r="BI27" s="1070"/>
      <c r="BJ27" s="253"/>
      <c r="BK27" s="253"/>
      <c r="BL27" s="253"/>
      <c r="BM27" s="253"/>
      <c r="BN27" s="253"/>
      <c r="BO27" s="266"/>
      <c r="BP27" s="266"/>
      <c r="BQ27" s="263">
        <v>21</v>
      </c>
      <c r="BR27" s="264"/>
      <c r="BS27" s="1066"/>
      <c r="BT27" s="1067"/>
      <c r="BU27" s="1067"/>
      <c r="BV27" s="1067"/>
      <c r="BW27" s="1067"/>
      <c r="BX27" s="1067"/>
      <c r="BY27" s="1067"/>
      <c r="BZ27" s="1067"/>
      <c r="CA27" s="1067"/>
      <c r="CB27" s="1067"/>
      <c r="CC27" s="1067"/>
      <c r="CD27" s="1067"/>
      <c r="CE27" s="1067"/>
      <c r="CF27" s="1067"/>
      <c r="CG27" s="1068"/>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4"/>
      <c r="DW27" s="1045"/>
      <c r="DX27" s="1045"/>
      <c r="DY27" s="1045"/>
      <c r="DZ27" s="1046"/>
      <c r="EA27" s="247"/>
    </row>
    <row r="28" spans="1:131" s="248" customFormat="1" ht="26.25" customHeight="1" thickTop="1" x14ac:dyDescent="0.15">
      <c r="A28" s="267">
        <v>1</v>
      </c>
      <c r="B28" s="1102" t="s">
        <v>403</v>
      </c>
      <c r="C28" s="1103"/>
      <c r="D28" s="1103"/>
      <c r="E28" s="1103"/>
      <c r="F28" s="1103"/>
      <c r="G28" s="1103"/>
      <c r="H28" s="1103"/>
      <c r="I28" s="1103"/>
      <c r="J28" s="1103"/>
      <c r="K28" s="1103"/>
      <c r="L28" s="1103"/>
      <c r="M28" s="1103"/>
      <c r="N28" s="1103"/>
      <c r="O28" s="1103"/>
      <c r="P28" s="1104"/>
      <c r="Q28" s="1105">
        <v>746</v>
      </c>
      <c r="R28" s="1106"/>
      <c r="S28" s="1106"/>
      <c r="T28" s="1106"/>
      <c r="U28" s="1106"/>
      <c r="V28" s="1106">
        <v>697</v>
      </c>
      <c r="W28" s="1106"/>
      <c r="X28" s="1106"/>
      <c r="Y28" s="1106"/>
      <c r="Z28" s="1106"/>
      <c r="AA28" s="1106">
        <v>49</v>
      </c>
      <c r="AB28" s="1106"/>
      <c r="AC28" s="1106"/>
      <c r="AD28" s="1106"/>
      <c r="AE28" s="1107"/>
      <c r="AF28" s="1108">
        <v>49</v>
      </c>
      <c r="AG28" s="1106"/>
      <c r="AH28" s="1106"/>
      <c r="AI28" s="1106"/>
      <c r="AJ28" s="1109"/>
      <c r="AK28" s="1110">
        <v>57</v>
      </c>
      <c r="AL28" s="1098"/>
      <c r="AM28" s="1098"/>
      <c r="AN28" s="1098"/>
      <c r="AO28" s="1098"/>
      <c r="AP28" s="1098" t="s">
        <v>597</v>
      </c>
      <c r="AQ28" s="1098"/>
      <c r="AR28" s="1098"/>
      <c r="AS28" s="1098"/>
      <c r="AT28" s="1098"/>
      <c r="AU28" s="1098" t="s">
        <v>597</v>
      </c>
      <c r="AV28" s="1098"/>
      <c r="AW28" s="1098"/>
      <c r="AX28" s="1098"/>
      <c r="AY28" s="1098"/>
      <c r="AZ28" s="1099"/>
      <c r="BA28" s="1099"/>
      <c r="BB28" s="1099"/>
      <c r="BC28" s="1099"/>
      <c r="BD28" s="1099"/>
      <c r="BE28" s="1100"/>
      <c r="BF28" s="1100"/>
      <c r="BG28" s="1100"/>
      <c r="BH28" s="1100"/>
      <c r="BI28" s="1101"/>
      <c r="BJ28" s="253"/>
      <c r="BK28" s="253"/>
      <c r="BL28" s="253"/>
      <c r="BM28" s="253"/>
      <c r="BN28" s="253"/>
      <c r="BO28" s="266"/>
      <c r="BP28" s="266"/>
      <c r="BQ28" s="263">
        <v>22</v>
      </c>
      <c r="BR28" s="264"/>
      <c r="BS28" s="1066"/>
      <c r="BT28" s="1067"/>
      <c r="BU28" s="1067"/>
      <c r="BV28" s="1067"/>
      <c r="BW28" s="1067"/>
      <c r="BX28" s="1067"/>
      <c r="BY28" s="1067"/>
      <c r="BZ28" s="1067"/>
      <c r="CA28" s="1067"/>
      <c r="CB28" s="1067"/>
      <c r="CC28" s="1067"/>
      <c r="CD28" s="1067"/>
      <c r="CE28" s="1067"/>
      <c r="CF28" s="1067"/>
      <c r="CG28" s="1068"/>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4"/>
      <c r="DW28" s="1045"/>
      <c r="DX28" s="1045"/>
      <c r="DY28" s="1045"/>
      <c r="DZ28" s="1046"/>
      <c r="EA28" s="247"/>
    </row>
    <row r="29" spans="1:131" s="248" customFormat="1" ht="26.25" customHeight="1" x14ac:dyDescent="0.15">
      <c r="A29" s="267">
        <v>2</v>
      </c>
      <c r="B29" s="1071" t="s">
        <v>404</v>
      </c>
      <c r="C29" s="1072"/>
      <c r="D29" s="1072"/>
      <c r="E29" s="1072"/>
      <c r="F29" s="1072"/>
      <c r="G29" s="1072"/>
      <c r="H29" s="1072"/>
      <c r="I29" s="1072"/>
      <c r="J29" s="1072"/>
      <c r="K29" s="1072"/>
      <c r="L29" s="1072"/>
      <c r="M29" s="1072"/>
      <c r="N29" s="1072"/>
      <c r="O29" s="1072"/>
      <c r="P29" s="1073"/>
      <c r="Q29" s="1095">
        <v>984</v>
      </c>
      <c r="R29" s="1096"/>
      <c r="S29" s="1096"/>
      <c r="T29" s="1096"/>
      <c r="U29" s="1096"/>
      <c r="V29" s="1096">
        <v>959</v>
      </c>
      <c r="W29" s="1096"/>
      <c r="X29" s="1096"/>
      <c r="Y29" s="1096"/>
      <c r="Z29" s="1096"/>
      <c r="AA29" s="1096">
        <v>24</v>
      </c>
      <c r="AB29" s="1096"/>
      <c r="AC29" s="1096"/>
      <c r="AD29" s="1096"/>
      <c r="AE29" s="1097"/>
      <c r="AF29" s="1077">
        <v>24</v>
      </c>
      <c r="AG29" s="1078"/>
      <c r="AH29" s="1078"/>
      <c r="AI29" s="1078"/>
      <c r="AJ29" s="1079"/>
      <c r="AK29" s="1035">
        <v>134</v>
      </c>
      <c r="AL29" s="1026"/>
      <c r="AM29" s="1026"/>
      <c r="AN29" s="1026"/>
      <c r="AO29" s="1026"/>
      <c r="AP29" s="1026" t="s">
        <v>597</v>
      </c>
      <c r="AQ29" s="1026"/>
      <c r="AR29" s="1026"/>
      <c r="AS29" s="1026"/>
      <c r="AT29" s="1026"/>
      <c r="AU29" s="1026" t="s">
        <v>597</v>
      </c>
      <c r="AV29" s="1026"/>
      <c r="AW29" s="1026"/>
      <c r="AX29" s="1026"/>
      <c r="AY29" s="1026"/>
      <c r="AZ29" s="1094"/>
      <c r="BA29" s="1094"/>
      <c r="BB29" s="1094"/>
      <c r="BC29" s="1094"/>
      <c r="BD29" s="1094"/>
      <c r="BE29" s="1089"/>
      <c r="BF29" s="1089"/>
      <c r="BG29" s="1089"/>
      <c r="BH29" s="1089"/>
      <c r="BI29" s="1090"/>
      <c r="BJ29" s="253"/>
      <c r="BK29" s="253"/>
      <c r="BL29" s="253"/>
      <c r="BM29" s="253"/>
      <c r="BN29" s="253"/>
      <c r="BO29" s="266"/>
      <c r="BP29" s="266"/>
      <c r="BQ29" s="263">
        <v>23</v>
      </c>
      <c r="BR29" s="264"/>
      <c r="BS29" s="1066"/>
      <c r="BT29" s="1067"/>
      <c r="BU29" s="1067"/>
      <c r="BV29" s="1067"/>
      <c r="BW29" s="1067"/>
      <c r="BX29" s="1067"/>
      <c r="BY29" s="1067"/>
      <c r="BZ29" s="1067"/>
      <c r="CA29" s="1067"/>
      <c r="CB29" s="1067"/>
      <c r="CC29" s="1067"/>
      <c r="CD29" s="1067"/>
      <c r="CE29" s="1067"/>
      <c r="CF29" s="1067"/>
      <c r="CG29" s="1068"/>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4"/>
      <c r="DW29" s="1045"/>
      <c r="DX29" s="1045"/>
      <c r="DY29" s="1045"/>
      <c r="DZ29" s="1046"/>
      <c r="EA29" s="247"/>
    </row>
    <row r="30" spans="1:131" s="248" customFormat="1" ht="26.25" customHeight="1" x14ac:dyDescent="0.15">
      <c r="A30" s="267">
        <v>3</v>
      </c>
      <c r="B30" s="1071" t="s">
        <v>405</v>
      </c>
      <c r="C30" s="1072"/>
      <c r="D30" s="1072"/>
      <c r="E30" s="1072"/>
      <c r="F30" s="1072"/>
      <c r="G30" s="1072"/>
      <c r="H30" s="1072"/>
      <c r="I30" s="1072"/>
      <c r="J30" s="1072"/>
      <c r="K30" s="1072"/>
      <c r="L30" s="1072"/>
      <c r="M30" s="1072"/>
      <c r="N30" s="1072"/>
      <c r="O30" s="1072"/>
      <c r="P30" s="1073"/>
      <c r="Q30" s="1095">
        <v>3</v>
      </c>
      <c r="R30" s="1096"/>
      <c r="S30" s="1096"/>
      <c r="T30" s="1096"/>
      <c r="U30" s="1096"/>
      <c r="V30" s="1096">
        <v>1</v>
      </c>
      <c r="W30" s="1096"/>
      <c r="X30" s="1096"/>
      <c r="Y30" s="1096"/>
      <c r="Z30" s="1096"/>
      <c r="AA30" s="1096">
        <v>2</v>
      </c>
      <c r="AB30" s="1096"/>
      <c r="AC30" s="1096"/>
      <c r="AD30" s="1096"/>
      <c r="AE30" s="1097"/>
      <c r="AF30" s="1077">
        <v>2</v>
      </c>
      <c r="AG30" s="1078"/>
      <c r="AH30" s="1078"/>
      <c r="AI30" s="1078"/>
      <c r="AJ30" s="1079"/>
      <c r="AK30" s="1035">
        <v>0</v>
      </c>
      <c r="AL30" s="1026"/>
      <c r="AM30" s="1026"/>
      <c r="AN30" s="1026"/>
      <c r="AO30" s="1026"/>
      <c r="AP30" s="1026" t="s">
        <v>597</v>
      </c>
      <c r="AQ30" s="1026"/>
      <c r="AR30" s="1026"/>
      <c r="AS30" s="1026"/>
      <c r="AT30" s="1026"/>
      <c r="AU30" s="1026" t="s">
        <v>597</v>
      </c>
      <c r="AV30" s="1026"/>
      <c r="AW30" s="1026"/>
      <c r="AX30" s="1026"/>
      <c r="AY30" s="1026"/>
      <c r="AZ30" s="1094"/>
      <c r="BA30" s="1094"/>
      <c r="BB30" s="1094"/>
      <c r="BC30" s="1094"/>
      <c r="BD30" s="1094"/>
      <c r="BE30" s="1089"/>
      <c r="BF30" s="1089"/>
      <c r="BG30" s="1089"/>
      <c r="BH30" s="1089"/>
      <c r="BI30" s="1090"/>
      <c r="BJ30" s="253"/>
      <c r="BK30" s="253"/>
      <c r="BL30" s="253"/>
      <c r="BM30" s="253"/>
      <c r="BN30" s="253"/>
      <c r="BO30" s="266"/>
      <c r="BP30" s="266"/>
      <c r="BQ30" s="263">
        <v>24</v>
      </c>
      <c r="BR30" s="264"/>
      <c r="BS30" s="1066"/>
      <c r="BT30" s="1067"/>
      <c r="BU30" s="1067"/>
      <c r="BV30" s="1067"/>
      <c r="BW30" s="1067"/>
      <c r="BX30" s="1067"/>
      <c r="BY30" s="1067"/>
      <c r="BZ30" s="1067"/>
      <c r="CA30" s="1067"/>
      <c r="CB30" s="1067"/>
      <c r="CC30" s="1067"/>
      <c r="CD30" s="1067"/>
      <c r="CE30" s="1067"/>
      <c r="CF30" s="1067"/>
      <c r="CG30" s="1068"/>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4"/>
      <c r="DW30" s="1045"/>
      <c r="DX30" s="1045"/>
      <c r="DY30" s="1045"/>
      <c r="DZ30" s="1046"/>
      <c r="EA30" s="247"/>
    </row>
    <row r="31" spans="1:131" s="248" customFormat="1" ht="26.25" customHeight="1" x14ac:dyDescent="0.15">
      <c r="A31" s="267">
        <v>4</v>
      </c>
      <c r="B31" s="1071" t="s">
        <v>406</v>
      </c>
      <c r="C31" s="1072"/>
      <c r="D31" s="1072"/>
      <c r="E31" s="1072"/>
      <c r="F31" s="1072"/>
      <c r="G31" s="1072"/>
      <c r="H31" s="1072"/>
      <c r="I31" s="1072"/>
      <c r="J31" s="1072"/>
      <c r="K31" s="1072"/>
      <c r="L31" s="1072"/>
      <c r="M31" s="1072"/>
      <c r="N31" s="1072"/>
      <c r="O31" s="1072"/>
      <c r="P31" s="1073"/>
      <c r="Q31" s="1095">
        <v>72</v>
      </c>
      <c r="R31" s="1096"/>
      <c r="S31" s="1096"/>
      <c r="T31" s="1096"/>
      <c r="U31" s="1096"/>
      <c r="V31" s="1096">
        <v>71</v>
      </c>
      <c r="W31" s="1096"/>
      <c r="X31" s="1096"/>
      <c r="Y31" s="1096"/>
      <c r="Z31" s="1096"/>
      <c r="AA31" s="1096">
        <v>1</v>
      </c>
      <c r="AB31" s="1096"/>
      <c r="AC31" s="1096"/>
      <c r="AD31" s="1096"/>
      <c r="AE31" s="1097"/>
      <c r="AF31" s="1077">
        <v>1</v>
      </c>
      <c r="AG31" s="1078"/>
      <c r="AH31" s="1078"/>
      <c r="AI31" s="1078"/>
      <c r="AJ31" s="1079"/>
      <c r="AK31" s="1035">
        <v>27</v>
      </c>
      <c r="AL31" s="1026"/>
      <c r="AM31" s="1026"/>
      <c r="AN31" s="1026"/>
      <c r="AO31" s="1026"/>
      <c r="AP31" s="1026" t="s">
        <v>597</v>
      </c>
      <c r="AQ31" s="1026"/>
      <c r="AR31" s="1026"/>
      <c r="AS31" s="1026"/>
      <c r="AT31" s="1026"/>
      <c r="AU31" s="1026" t="s">
        <v>597</v>
      </c>
      <c r="AV31" s="1026"/>
      <c r="AW31" s="1026"/>
      <c r="AX31" s="1026"/>
      <c r="AY31" s="1026"/>
      <c r="AZ31" s="1094"/>
      <c r="BA31" s="1094"/>
      <c r="BB31" s="1094"/>
      <c r="BC31" s="1094"/>
      <c r="BD31" s="1094"/>
      <c r="BE31" s="1089"/>
      <c r="BF31" s="1089"/>
      <c r="BG31" s="1089"/>
      <c r="BH31" s="1089"/>
      <c r="BI31" s="1090"/>
      <c r="BJ31" s="253"/>
      <c r="BK31" s="253"/>
      <c r="BL31" s="253"/>
      <c r="BM31" s="253"/>
      <c r="BN31" s="253"/>
      <c r="BO31" s="266"/>
      <c r="BP31" s="266"/>
      <c r="BQ31" s="263">
        <v>25</v>
      </c>
      <c r="BR31" s="264"/>
      <c r="BS31" s="1066"/>
      <c r="BT31" s="1067"/>
      <c r="BU31" s="1067"/>
      <c r="BV31" s="1067"/>
      <c r="BW31" s="1067"/>
      <c r="BX31" s="1067"/>
      <c r="BY31" s="1067"/>
      <c r="BZ31" s="1067"/>
      <c r="CA31" s="1067"/>
      <c r="CB31" s="1067"/>
      <c r="CC31" s="1067"/>
      <c r="CD31" s="1067"/>
      <c r="CE31" s="1067"/>
      <c r="CF31" s="1067"/>
      <c r="CG31" s="1068"/>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4"/>
      <c r="DW31" s="1045"/>
      <c r="DX31" s="1045"/>
      <c r="DY31" s="1045"/>
      <c r="DZ31" s="1046"/>
      <c r="EA31" s="247"/>
    </row>
    <row r="32" spans="1:131" s="248" customFormat="1" ht="26.25" customHeight="1" x14ac:dyDescent="0.15">
      <c r="A32" s="267">
        <v>5</v>
      </c>
      <c r="B32" s="1071" t="s">
        <v>407</v>
      </c>
      <c r="C32" s="1072"/>
      <c r="D32" s="1072"/>
      <c r="E32" s="1072"/>
      <c r="F32" s="1072"/>
      <c r="G32" s="1072"/>
      <c r="H32" s="1072"/>
      <c r="I32" s="1072"/>
      <c r="J32" s="1072"/>
      <c r="K32" s="1072"/>
      <c r="L32" s="1072"/>
      <c r="M32" s="1072"/>
      <c r="N32" s="1072"/>
      <c r="O32" s="1072"/>
      <c r="P32" s="1073"/>
      <c r="Q32" s="1095">
        <v>380</v>
      </c>
      <c r="R32" s="1096"/>
      <c r="S32" s="1096"/>
      <c r="T32" s="1096"/>
      <c r="U32" s="1096"/>
      <c r="V32" s="1096">
        <v>180</v>
      </c>
      <c r="W32" s="1096"/>
      <c r="X32" s="1096"/>
      <c r="Y32" s="1096"/>
      <c r="Z32" s="1096"/>
      <c r="AA32" s="1096">
        <v>200</v>
      </c>
      <c r="AB32" s="1096"/>
      <c r="AC32" s="1096"/>
      <c r="AD32" s="1096"/>
      <c r="AE32" s="1097"/>
      <c r="AF32" s="1077">
        <v>200</v>
      </c>
      <c r="AG32" s="1078"/>
      <c r="AH32" s="1078"/>
      <c r="AI32" s="1078"/>
      <c r="AJ32" s="1079"/>
      <c r="AK32" s="1035">
        <v>97</v>
      </c>
      <c r="AL32" s="1026"/>
      <c r="AM32" s="1026"/>
      <c r="AN32" s="1026"/>
      <c r="AO32" s="1026"/>
      <c r="AP32" s="1026">
        <v>671</v>
      </c>
      <c r="AQ32" s="1026"/>
      <c r="AR32" s="1026"/>
      <c r="AS32" s="1026"/>
      <c r="AT32" s="1026"/>
      <c r="AU32" s="1026">
        <v>506</v>
      </c>
      <c r="AV32" s="1026"/>
      <c r="AW32" s="1026"/>
      <c r="AX32" s="1026"/>
      <c r="AY32" s="1026"/>
      <c r="AZ32" s="1094"/>
      <c r="BA32" s="1094"/>
      <c r="BB32" s="1094"/>
      <c r="BC32" s="1094"/>
      <c r="BD32" s="1094"/>
      <c r="BE32" s="1089" t="s">
        <v>408</v>
      </c>
      <c r="BF32" s="1089"/>
      <c r="BG32" s="1089"/>
      <c r="BH32" s="1089"/>
      <c r="BI32" s="1090"/>
      <c r="BJ32" s="253"/>
      <c r="BK32" s="253"/>
      <c r="BL32" s="253"/>
      <c r="BM32" s="253"/>
      <c r="BN32" s="253"/>
      <c r="BO32" s="266"/>
      <c r="BP32" s="266"/>
      <c r="BQ32" s="263">
        <v>26</v>
      </c>
      <c r="BR32" s="264"/>
      <c r="BS32" s="1066"/>
      <c r="BT32" s="1067"/>
      <c r="BU32" s="1067"/>
      <c r="BV32" s="1067"/>
      <c r="BW32" s="1067"/>
      <c r="BX32" s="1067"/>
      <c r="BY32" s="1067"/>
      <c r="BZ32" s="1067"/>
      <c r="CA32" s="1067"/>
      <c r="CB32" s="1067"/>
      <c r="CC32" s="1067"/>
      <c r="CD32" s="1067"/>
      <c r="CE32" s="1067"/>
      <c r="CF32" s="1067"/>
      <c r="CG32" s="1068"/>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4"/>
      <c r="DW32" s="1045"/>
      <c r="DX32" s="1045"/>
      <c r="DY32" s="1045"/>
      <c r="DZ32" s="1046"/>
      <c r="EA32" s="247"/>
    </row>
    <row r="33" spans="1:131" s="248" customFormat="1" ht="26.25" customHeight="1" x14ac:dyDescent="0.15">
      <c r="A33" s="267">
        <v>6</v>
      </c>
      <c r="B33" s="1071" t="s">
        <v>409</v>
      </c>
      <c r="C33" s="1072"/>
      <c r="D33" s="1072"/>
      <c r="E33" s="1072"/>
      <c r="F33" s="1072"/>
      <c r="G33" s="1072"/>
      <c r="H33" s="1072"/>
      <c r="I33" s="1072"/>
      <c r="J33" s="1072"/>
      <c r="K33" s="1072"/>
      <c r="L33" s="1072"/>
      <c r="M33" s="1072"/>
      <c r="N33" s="1072"/>
      <c r="O33" s="1072"/>
      <c r="P33" s="1073"/>
      <c r="Q33" s="1095">
        <v>101</v>
      </c>
      <c r="R33" s="1096"/>
      <c r="S33" s="1096"/>
      <c r="T33" s="1096"/>
      <c r="U33" s="1096"/>
      <c r="V33" s="1096">
        <v>79</v>
      </c>
      <c r="W33" s="1096"/>
      <c r="X33" s="1096"/>
      <c r="Y33" s="1096"/>
      <c r="Z33" s="1096"/>
      <c r="AA33" s="1096">
        <v>22</v>
      </c>
      <c r="AB33" s="1096"/>
      <c r="AC33" s="1096"/>
      <c r="AD33" s="1096"/>
      <c r="AE33" s="1097"/>
      <c r="AF33" s="1077">
        <v>22</v>
      </c>
      <c r="AG33" s="1078"/>
      <c r="AH33" s="1078"/>
      <c r="AI33" s="1078"/>
      <c r="AJ33" s="1079"/>
      <c r="AK33" s="1035">
        <v>44</v>
      </c>
      <c r="AL33" s="1026"/>
      <c r="AM33" s="1026"/>
      <c r="AN33" s="1026"/>
      <c r="AO33" s="1026"/>
      <c r="AP33" s="1026">
        <v>410</v>
      </c>
      <c r="AQ33" s="1026"/>
      <c r="AR33" s="1026"/>
      <c r="AS33" s="1026"/>
      <c r="AT33" s="1026"/>
      <c r="AU33" s="1026">
        <v>351</v>
      </c>
      <c r="AV33" s="1026"/>
      <c r="AW33" s="1026"/>
      <c r="AX33" s="1026"/>
      <c r="AY33" s="1026"/>
      <c r="AZ33" s="1094"/>
      <c r="BA33" s="1094"/>
      <c r="BB33" s="1094"/>
      <c r="BC33" s="1094"/>
      <c r="BD33" s="1094"/>
      <c r="BE33" s="1089" t="s">
        <v>410</v>
      </c>
      <c r="BF33" s="1089"/>
      <c r="BG33" s="1089"/>
      <c r="BH33" s="1089"/>
      <c r="BI33" s="1090"/>
      <c r="BJ33" s="253"/>
      <c r="BK33" s="253"/>
      <c r="BL33" s="253"/>
      <c r="BM33" s="253"/>
      <c r="BN33" s="253"/>
      <c r="BO33" s="266"/>
      <c r="BP33" s="266"/>
      <c r="BQ33" s="263">
        <v>27</v>
      </c>
      <c r="BR33" s="264"/>
      <c r="BS33" s="1066"/>
      <c r="BT33" s="1067"/>
      <c r="BU33" s="1067"/>
      <c r="BV33" s="1067"/>
      <c r="BW33" s="1067"/>
      <c r="BX33" s="1067"/>
      <c r="BY33" s="1067"/>
      <c r="BZ33" s="1067"/>
      <c r="CA33" s="1067"/>
      <c r="CB33" s="1067"/>
      <c r="CC33" s="1067"/>
      <c r="CD33" s="1067"/>
      <c r="CE33" s="1067"/>
      <c r="CF33" s="1067"/>
      <c r="CG33" s="1068"/>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4"/>
      <c r="DW33" s="1045"/>
      <c r="DX33" s="1045"/>
      <c r="DY33" s="1045"/>
      <c r="DZ33" s="1046"/>
      <c r="EA33" s="247"/>
    </row>
    <row r="34" spans="1:131" s="248" customFormat="1" ht="26.25" customHeight="1" x14ac:dyDescent="0.15">
      <c r="A34" s="267">
        <v>7</v>
      </c>
      <c r="B34" s="1071"/>
      <c r="C34" s="1072"/>
      <c r="D34" s="1072"/>
      <c r="E34" s="1072"/>
      <c r="F34" s="1072"/>
      <c r="G34" s="1072"/>
      <c r="H34" s="1072"/>
      <c r="I34" s="1072"/>
      <c r="J34" s="1072"/>
      <c r="K34" s="1072"/>
      <c r="L34" s="1072"/>
      <c r="M34" s="1072"/>
      <c r="N34" s="1072"/>
      <c r="O34" s="1072"/>
      <c r="P34" s="1073"/>
      <c r="Q34" s="1095"/>
      <c r="R34" s="1096"/>
      <c r="S34" s="1096"/>
      <c r="T34" s="1096"/>
      <c r="U34" s="1096"/>
      <c r="V34" s="1096"/>
      <c r="W34" s="1096"/>
      <c r="X34" s="1096"/>
      <c r="Y34" s="1096"/>
      <c r="Z34" s="1096"/>
      <c r="AA34" s="1096"/>
      <c r="AB34" s="1096"/>
      <c r="AC34" s="1096"/>
      <c r="AD34" s="1096"/>
      <c r="AE34" s="1097"/>
      <c r="AF34" s="1077"/>
      <c r="AG34" s="1078"/>
      <c r="AH34" s="1078"/>
      <c r="AI34" s="1078"/>
      <c r="AJ34" s="1079"/>
      <c r="AK34" s="1035"/>
      <c r="AL34" s="1026"/>
      <c r="AM34" s="1026"/>
      <c r="AN34" s="1026"/>
      <c r="AO34" s="1026"/>
      <c r="AP34" s="1026"/>
      <c r="AQ34" s="1026"/>
      <c r="AR34" s="1026"/>
      <c r="AS34" s="1026"/>
      <c r="AT34" s="1026"/>
      <c r="AU34" s="1026"/>
      <c r="AV34" s="1026"/>
      <c r="AW34" s="1026"/>
      <c r="AX34" s="1026"/>
      <c r="AY34" s="1026"/>
      <c r="AZ34" s="1094"/>
      <c r="BA34" s="1094"/>
      <c r="BB34" s="1094"/>
      <c r="BC34" s="1094"/>
      <c r="BD34" s="1094"/>
      <c r="BE34" s="1089"/>
      <c r="BF34" s="1089"/>
      <c r="BG34" s="1089"/>
      <c r="BH34" s="1089"/>
      <c r="BI34" s="1090"/>
      <c r="BJ34" s="253"/>
      <c r="BK34" s="253"/>
      <c r="BL34" s="253"/>
      <c r="BM34" s="253"/>
      <c r="BN34" s="253"/>
      <c r="BO34" s="266"/>
      <c r="BP34" s="266"/>
      <c r="BQ34" s="263">
        <v>28</v>
      </c>
      <c r="BR34" s="264"/>
      <c r="BS34" s="1066"/>
      <c r="BT34" s="1067"/>
      <c r="BU34" s="1067"/>
      <c r="BV34" s="1067"/>
      <c r="BW34" s="1067"/>
      <c r="BX34" s="1067"/>
      <c r="BY34" s="1067"/>
      <c r="BZ34" s="1067"/>
      <c r="CA34" s="1067"/>
      <c r="CB34" s="1067"/>
      <c r="CC34" s="1067"/>
      <c r="CD34" s="1067"/>
      <c r="CE34" s="1067"/>
      <c r="CF34" s="1067"/>
      <c r="CG34" s="1068"/>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4"/>
      <c r="DW34" s="1045"/>
      <c r="DX34" s="1045"/>
      <c r="DY34" s="1045"/>
      <c r="DZ34" s="1046"/>
      <c r="EA34" s="247"/>
    </row>
    <row r="35" spans="1:131" s="248" customFormat="1" ht="26.25" customHeight="1" x14ac:dyDescent="0.15">
      <c r="A35" s="267">
        <v>8</v>
      </c>
      <c r="B35" s="1071"/>
      <c r="C35" s="1072"/>
      <c r="D35" s="1072"/>
      <c r="E35" s="1072"/>
      <c r="F35" s="1072"/>
      <c r="G35" s="1072"/>
      <c r="H35" s="1072"/>
      <c r="I35" s="1072"/>
      <c r="J35" s="1072"/>
      <c r="K35" s="1072"/>
      <c r="L35" s="1072"/>
      <c r="M35" s="1072"/>
      <c r="N35" s="1072"/>
      <c r="O35" s="1072"/>
      <c r="P35" s="1073"/>
      <c r="Q35" s="1095"/>
      <c r="R35" s="1096"/>
      <c r="S35" s="1096"/>
      <c r="T35" s="1096"/>
      <c r="U35" s="1096"/>
      <c r="V35" s="1096"/>
      <c r="W35" s="1096"/>
      <c r="X35" s="1096"/>
      <c r="Y35" s="1096"/>
      <c r="Z35" s="1096"/>
      <c r="AA35" s="1096"/>
      <c r="AB35" s="1096"/>
      <c r="AC35" s="1096"/>
      <c r="AD35" s="1096"/>
      <c r="AE35" s="1097"/>
      <c r="AF35" s="1077"/>
      <c r="AG35" s="1078"/>
      <c r="AH35" s="1078"/>
      <c r="AI35" s="1078"/>
      <c r="AJ35" s="1079"/>
      <c r="AK35" s="1035"/>
      <c r="AL35" s="1026"/>
      <c r="AM35" s="1026"/>
      <c r="AN35" s="1026"/>
      <c r="AO35" s="1026"/>
      <c r="AP35" s="1026"/>
      <c r="AQ35" s="1026"/>
      <c r="AR35" s="1026"/>
      <c r="AS35" s="1026"/>
      <c r="AT35" s="1026"/>
      <c r="AU35" s="1026"/>
      <c r="AV35" s="1026"/>
      <c r="AW35" s="1026"/>
      <c r="AX35" s="1026"/>
      <c r="AY35" s="1026"/>
      <c r="AZ35" s="1094"/>
      <c r="BA35" s="1094"/>
      <c r="BB35" s="1094"/>
      <c r="BC35" s="1094"/>
      <c r="BD35" s="1094"/>
      <c r="BE35" s="1089"/>
      <c r="BF35" s="1089"/>
      <c r="BG35" s="1089"/>
      <c r="BH35" s="1089"/>
      <c r="BI35" s="1090"/>
      <c r="BJ35" s="253"/>
      <c r="BK35" s="253"/>
      <c r="BL35" s="253"/>
      <c r="BM35" s="253"/>
      <c r="BN35" s="253"/>
      <c r="BO35" s="266"/>
      <c r="BP35" s="266"/>
      <c r="BQ35" s="263">
        <v>29</v>
      </c>
      <c r="BR35" s="264"/>
      <c r="BS35" s="1066"/>
      <c r="BT35" s="1067"/>
      <c r="BU35" s="1067"/>
      <c r="BV35" s="1067"/>
      <c r="BW35" s="1067"/>
      <c r="BX35" s="1067"/>
      <c r="BY35" s="1067"/>
      <c r="BZ35" s="1067"/>
      <c r="CA35" s="1067"/>
      <c r="CB35" s="1067"/>
      <c r="CC35" s="1067"/>
      <c r="CD35" s="1067"/>
      <c r="CE35" s="1067"/>
      <c r="CF35" s="1067"/>
      <c r="CG35" s="1068"/>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4"/>
      <c r="DW35" s="1045"/>
      <c r="DX35" s="1045"/>
      <c r="DY35" s="1045"/>
      <c r="DZ35" s="1046"/>
      <c r="EA35" s="247"/>
    </row>
    <row r="36" spans="1:131" s="248" customFormat="1" ht="26.25" customHeight="1" x14ac:dyDescent="0.15">
      <c r="A36" s="267">
        <v>9</v>
      </c>
      <c r="B36" s="1071"/>
      <c r="C36" s="1072"/>
      <c r="D36" s="1072"/>
      <c r="E36" s="1072"/>
      <c r="F36" s="1072"/>
      <c r="G36" s="1072"/>
      <c r="H36" s="1072"/>
      <c r="I36" s="1072"/>
      <c r="J36" s="1072"/>
      <c r="K36" s="1072"/>
      <c r="L36" s="1072"/>
      <c r="M36" s="1072"/>
      <c r="N36" s="1072"/>
      <c r="O36" s="1072"/>
      <c r="P36" s="1073"/>
      <c r="Q36" s="1095"/>
      <c r="R36" s="1096"/>
      <c r="S36" s="1096"/>
      <c r="T36" s="1096"/>
      <c r="U36" s="1096"/>
      <c r="V36" s="1096"/>
      <c r="W36" s="1096"/>
      <c r="X36" s="1096"/>
      <c r="Y36" s="1096"/>
      <c r="Z36" s="1096"/>
      <c r="AA36" s="1096"/>
      <c r="AB36" s="1096"/>
      <c r="AC36" s="1096"/>
      <c r="AD36" s="1096"/>
      <c r="AE36" s="1097"/>
      <c r="AF36" s="1077"/>
      <c r="AG36" s="1078"/>
      <c r="AH36" s="1078"/>
      <c r="AI36" s="1078"/>
      <c r="AJ36" s="1079"/>
      <c r="AK36" s="1035"/>
      <c r="AL36" s="1026"/>
      <c r="AM36" s="1026"/>
      <c r="AN36" s="1026"/>
      <c r="AO36" s="1026"/>
      <c r="AP36" s="1026"/>
      <c r="AQ36" s="1026"/>
      <c r="AR36" s="1026"/>
      <c r="AS36" s="1026"/>
      <c r="AT36" s="1026"/>
      <c r="AU36" s="1026"/>
      <c r="AV36" s="1026"/>
      <c r="AW36" s="1026"/>
      <c r="AX36" s="1026"/>
      <c r="AY36" s="1026"/>
      <c r="AZ36" s="1094"/>
      <c r="BA36" s="1094"/>
      <c r="BB36" s="1094"/>
      <c r="BC36" s="1094"/>
      <c r="BD36" s="1094"/>
      <c r="BE36" s="1089"/>
      <c r="BF36" s="1089"/>
      <c r="BG36" s="1089"/>
      <c r="BH36" s="1089"/>
      <c r="BI36" s="1090"/>
      <c r="BJ36" s="253"/>
      <c r="BK36" s="253"/>
      <c r="BL36" s="253"/>
      <c r="BM36" s="253"/>
      <c r="BN36" s="253"/>
      <c r="BO36" s="266"/>
      <c r="BP36" s="266"/>
      <c r="BQ36" s="263">
        <v>30</v>
      </c>
      <c r="BR36" s="264"/>
      <c r="BS36" s="1066"/>
      <c r="BT36" s="1067"/>
      <c r="BU36" s="1067"/>
      <c r="BV36" s="1067"/>
      <c r="BW36" s="1067"/>
      <c r="BX36" s="1067"/>
      <c r="BY36" s="1067"/>
      <c r="BZ36" s="1067"/>
      <c r="CA36" s="1067"/>
      <c r="CB36" s="1067"/>
      <c r="CC36" s="1067"/>
      <c r="CD36" s="1067"/>
      <c r="CE36" s="1067"/>
      <c r="CF36" s="1067"/>
      <c r="CG36" s="1068"/>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4"/>
      <c r="DW36" s="1045"/>
      <c r="DX36" s="1045"/>
      <c r="DY36" s="1045"/>
      <c r="DZ36" s="1046"/>
      <c r="EA36" s="247"/>
    </row>
    <row r="37" spans="1:131" s="248" customFormat="1" ht="26.25" customHeight="1" x14ac:dyDescent="0.15">
      <c r="A37" s="267">
        <v>10</v>
      </c>
      <c r="B37" s="1071"/>
      <c r="C37" s="1072"/>
      <c r="D37" s="1072"/>
      <c r="E37" s="1072"/>
      <c r="F37" s="1072"/>
      <c r="G37" s="1072"/>
      <c r="H37" s="1072"/>
      <c r="I37" s="1072"/>
      <c r="J37" s="1072"/>
      <c r="K37" s="1072"/>
      <c r="L37" s="1072"/>
      <c r="M37" s="1072"/>
      <c r="N37" s="1072"/>
      <c r="O37" s="1072"/>
      <c r="P37" s="1073"/>
      <c r="Q37" s="1095"/>
      <c r="R37" s="1096"/>
      <c r="S37" s="1096"/>
      <c r="T37" s="1096"/>
      <c r="U37" s="1096"/>
      <c r="V37" s="1096"/>
      <c r="W37" s="1096"/>
      <c r="X37" s="1096"/>
      <c r="Y37" s="1096"/>
      <c r="Z37" s="1096"/>
      <c r="AA37" s="1096"/>
      <c r="AB37" s="1096"/>
      <c r="AC37" s="1096"/>
      <c r="AD37" s="1096"/>
      <c r="AE37" s="1097"/>
      <c r="AF37" s="1077"/>
      <c r="AG37" s="1078"/>
      <c r="AH37" s="1078"/>
      <c r="AI37" s="1078"/>
      <c r="AJ37" s="1079"/>
      <c r="AK37" s="1035"/>
      <c r="AL37" s="1026"/>
      <c r="AM37" s="1026"/>
      <c r="AN37" s="1026"/>
      <c r="AO37" s="1026"/>
      <c r="AP37" s="1026"/>
      <c r="AQ37" s="1026"/>
      <c r="AR37" s="1026"/>
      <c r="AS37" s="1026"/>
      <c r="AT37" s="1026"/>
      <c r="AU37" s="1026"/>
      <c r="AV37" s="1026"/>
      <c r="AW37" s="1026"/>
      <c r="AX37" s="1026"/>
      <c r="AY37" s="1026"/>
      <c r="AZ37" s="1094"/>
      <c r="BA37" s="1094"/>
      <c r="BB37" s="1094"/>
      <c r="BC37" s="1094"/>
      <c r="BD37" s="1094"/>
      <c r="BE37" s="1089"/>
      <c r="BF37" s="1089"/>
      <c r="BG37" s="1089"/>
      <c r="BH37" s="1089"/>
      <c r="BI37" s="1090"/>
      <c r="BJ37" s="253"/>
      <c r="BK37" s="253"/>
      <c r="BL37" s="253"/>
      <c r="BM37" s="253"/>
      <c r="BN37" s="253"/>
      <c r="BO37" s="266"/>
      <c r="BP37" s="266"/>
      <c r="BQ37" s="263">
        <v>31</v>
      </c>
      <c r="BR37" s="264"/>
      <c r="BS37" s="1066"/>
      <c r="BT37" s="1067"/>
      <c r="BU37" s="1067"/>
      <c r="BV37" s="1067"/>
      <c r="BW37" s="1067"/>
      <c r="BX37" s="1067"/>
      <c r="BY37" s="1067"/>
      <c r="BZ37" s="1067"/>
      <c r="CA37" s="1067"/>
      <c r="CB37" s="1067"/>
      <c r="CC37" s="1067"/>
      <c r="CD37" s="1067"/>
      <c r="CE37" s="1067"/>
      <c r="CF37" s="1067"/>
      <c r="CG37" s="1068"/>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4"/>
      <c r="DW37" s="1045"/>
      <c r="DX37" s="1045"/>
      <c r="DY37" s="1045"/>
      <c r="DZ37" s="1046"/>
      <c r="EA37" s="247"/>
    </row>
    <row r="38" spans="1:131" s="248" customFormat="1" ht="26.25" customHeight="1" x14ac:dyDescent="0.15">
      <c r="A38" s="267">
        <v>11</v>
      </c>
      <c r="B38" s="1071"/>
      <c r="C38" s="1072"/>
      <c r="D38" s="1072"/>
      <c r="E38" s="1072"/>
      <c r="F38" s="1072"/>
      <c r="G38" s="1072"/>
      <c r="H38" s="1072"/>
      <c r="I38" s="1072"/>
      <c r="J38" s="1072"/>
      <c r="K38" s="1072"/>
      <c r="L38" s="1072"/>
      <c r="M38" s="1072"/>
      <c r="N38" s="1072"/>
      <c r="O38" s="1072"/>
      <c r="P38" s="1073"/>
      <c r="Q38" s="1095"/>
      <c r="R38" s="1096"/>
      <c r="S38" s="1096"/>
      <c r="T38" s="1096"/>
      <c r="U38" s="1096"/>
      <c r="V38" s="1096"/>
      <c r="W38" s="1096"/>
      <c r="X38" s="1096"/>
      <c r="Y38" s="1096"/>
      <c r="Z38" s="1096"/>
      <c r="AA38" s="1096"/>
      <c r="AB38" s="1096"/>
      <c r="AC38" s="1096"/>
      <c r="AD38" s="1096"/>
      <c r="AE38" s="1097"/>
      <c r="AF38" s="1077"/>
      <c r="AG38" s="1078"/>
      <c r="AH38" s="1078"/>
      <c r="AI38" s="1078"/>
      <c r="AJ38" s="1079"/>
      <c r="AK38" s="1035"/>
      <c r="AL38" s="1026"/>
      <c r="AM38" s="1026"/>
      <c r="AN38" s="1026"/>
      <c r="AO38" s="1026"/>
      <c r="AP38" s="1026"/>
      <c r="AQ38" s="1026"/>
      <c r="AR38" s="1026"/>
      <c r="AS38" s="1026"/>
      <c r="AT38" s="1026"/>
      <c r="AU38" s="1026"/>
      <c r="AV38" s="1026"/>
      <c r="AW38" s="1026"/>
      <c r="AX38" s="1026"/>
      <c r="AY38" s="1026"/>
      <c r="AZ38" s="1094"/>
      <c r="BA38" s="1094"/>
      <c r="BB38" s="1094"/>
      <c r="BC38" s="1094"/>
      <c r="BD38" s="1094"/>
      <c r="BE38" s="1089"/>
      <c r="BF38" s="1089"/>
      <c r="BG38" s="1089"/>
      <c r="BH38" s="1089"/>
      <c r="BI38" s="1090"/>
      <c r="BJ38" s="253"/>
      <c r="BK38" s="253"/>
      <c r="BL38" s="253"/>
      <c r="BM38" s="253"/>
      <c r="BN38" s="253"/>
      <c r="BO38" s="266"/>
      <c r="BP38" s="266"/>
      <c r="BQ38" s="263">
        <v>32</v>
      </c>
      <c r="BR38" s="264"/>
      <c r="BS38" s="1066"/>
      <c r="BT38" s="1067"/>
      <c r="BU38" s="1067"/>
      <c r="BV38" s="1067"/>
      <c r="BW38" s="1067"/>
      <c r="BX38" s="1067"/>
      <c r="BY38" s="1067"/>
      <c r="BZ38" s="1067"/>
      <c r="CA38" s="1067"/>
      <c r="CB38" s="1067"/>
      <c r="CC38" s="1067"/>
      <c r="CD38" s="1067"/>
      <c r="CE38" s="1067"/>
      <c r="CF38" s="1067"/>
      <c r="CG38" s="1068"/>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4"/>
      <c r="DW38" s="1045"/>
      <c r="DX38" s="1045"/>
      <c r="DY38" s="1045"/>
      <c r="DZ38" s="1046"/>
      <c r="EA38" s="247"/>
    </row>
    <row r="39" spans="1:131" s="248" customFormat="1" ht="26.25" customHeight="1" x14ac:dyDescent="0.15">
      <c r="A39" s="267">
        <v>12</v>
      </c>
      <c r="B39" s="1071"/>
      <c r="C39" s="1072"/>
      <c r="D39" s="1072"/>
      <c r="E39" s="1072"/>
      <c r="F39" s="1072"/>
      <c r="G39" s="1072"/>
      <c r="H39" s="1072"/>
      <c r="I39" s="1072"/>
      <c r="J39" s="1072"/>
      <c r="K39" s="1072"/>
      <c r="L39" s="1072"/>
      <c r="M39" s="1072"/>
      <c r="N39" s="1072"/>
      <c r="O39" s="1072"/>
      <c r="P39" s="1073"/>
      <c r="Q39" s="1095"/>
      <c r="R39" s="1096"/>
      <c r="S39" s="1096"/>
      <c r="T39" s="1096"/>
      <c r="U39" s="1096"/>
      <c r="V39" s="1096"/>
      <c r="W39" s="1096"/>
      <c r="X39" s="1096"/>
      <c r="Y39" s="1096"/>
      <c r="Z39" s="1096"/>
      <c r="AA39" s="1096"/>
      <c r="AB39" s="1096"/>
      <c r="AC39" s="1096"/>
      <c r="AD39" s="1096"/>
      <c r="AE39" s="1097"/>
      <c r="AF39" s="1077"/>
      <c r="AG39" s="1078"/>
      <c r="AH39" s="1078"/>
      <c r="AI39" s="1078"/>
      <c r="AJ39" s="1079"/>
      <c r="AK39" s="1035"/>
      <c r="AL39" s="1026"/>
      <c r="AM39" s="1026"/>
      <c r="AN39" s="1026"/>
      <c r="AO39" s="1026"/>
      <c r="AP39" s="1026"/>
      <c r="AQ39" s="1026"/>
      <c r="AR39" s="1026"/>
      <c r="AS39" s="1026"/>
      <c r="AT39" s="1026"/>
      <c r="AU39" s="1026"/>
      <c r="AV39" s="1026"/>
      <c r="AW39" s="1026"/>
      <c r="AX39" s="1026"/>
      <c r="AY39" s="1026"/>
      <c r="AZ39" s="1094"/>
      <c r="BA39" s="1094"/>
      <c r="BB39" s="1094"/>
      <c r="BC39" s="1094"/>
      <c r="BD39" s="1094"/>
      <c r="BE39" s="1089"/>
      <c r="BF39" s="1089"/>
      <c r="BG39" s="1089"/>
      <c r="BH39" s="1089"/>
      <c r="BI39" s="1090"/>
      <c r="BJ39" s="253"/>
      <c r="BK39" s="253"/>
      <c r="BL39" s="253"/>
      <c r="BM39" s="253"/>
      <c r="BN39" s="253"/>
      <c r="BO39" s="266"/>
      <c r="BP39" s="266"/>
      <c r="BQ39" s="263">
        <v>33</v>
      </c>
      <c r="BR39" s="264"/>
      <c r="BS39" s="1066"/>
      <c r="BT39" s="1067"/>
      <c r="BU39" s="1067"/>
      <c r="BV39" s="1067"/>
      <c r="BW39" s="1067"/>
      <c r="BX39" s="1067"/>
      <c r="BY39" s="1067"/>
      <c r="BZ39" s="1067"/>
      <c r="CA39" s="1067"/>
      <c r="CB39" s="1067"/>
      <c r="CC39" s="1067"/>
      <c r="CD39" s="1067"/>
      <c r="CE39" s="1067"/>
      <c r="CF39" s="1067"/>
      <c r="CG39" s="1068"/>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4"/>
      <c r="DW39" s="1045"/>
      <c r="DX39" s="1045"/>
      <c r="DY39" s="1045"/>
      <c r="DZ39" s="1046"/>
      <c r="EA39" s="247"/>
    </row>
    <row r="40" spans="1:131" s="248" customFormat="1" ht="26.25" customHeight="1" x14ac:dyDescent="0.15">
      <c r="A40" s="262">
        <v>13</v>
      </c>
      <c r="B40" s="1071"/>
      <c r="C40" s="1072"/>
      <c r="D40" s="1072"/>
      <c r="E40" s="1072"/>
      <c r="F40" s="1072"/>
      <c r="G40" s="1072"/>
      <c r="H40" s="1072"/>
      <c r="I40" s="1072"/>
      <c r="J40" s="1072"/>
      <c r="K40" s="1072"/>
      <c r="L40" s="1072"/>
      <c r="M40" s="1072"/>
      <c r="N40" s="1072"/>
      <c r="O40" s="1072"/>
      <c r="P40" s="1073"/>
      <c r="Q40" s="1095"/>
      <c r="R40" s="1096"/>
      <c r="S40" s="1096"/>
      <c r="T40" s="1096"/>
      <c r="U40" s="1096"/>
      <c r="V40" s="1096"/>
      <c r="W40" s="1096"/>
      <c r="X40" s="1096"/>
      <c r="Y40" s="1096"/>
      <c r="Z40" s="1096"/>
      <c r="AA40" s="1096"/>
      <c r="AB40" s="1096"/>
      <c r="AC40" s="1096"/>
      <c r="AD40" s="1096"/>
      <c r="AE40" s="1097"/>
      <c r="AF40" s="1077"/>
      <c r="AG40" s="1078"/>
      <c r="AH40" s="1078"/>
      <c r="AI40" s="1078"/>
      <c r="AJ40" s="1079"/>
      <c r="AK40" s="1035"/>
      <c r="AL40" s="1026"/>
      <c r="AM40" s="1026"/>
      <c r="AN40" s="1026"/>
      <c r="AO40" s="1026"/>
      <c r="AP40" s="1026"/>
      <c r="AQ40" s="1026"/>
      <c r="AR40" s="1026"/>
      <c r="AS40" s="1026"/>
      <c r="AT40" s="1026"/>
      <c r="AU40" s="1026"/>
      <c r="AV40" s="1026"/>
      <c r="AW40" s="1026"/>
      <c r="AX40" s="1026"/>
      <c r="AY40" s="1026"/>
      <c r="AZ40" s="1094"/>
      <c r="BA40" s="1094"/>
      <c r="BB40" s="1094"/>
      <c r="BC40" s="1094"/>
      <c r="BD40" s="1094"/>
      <c r="BE40" s="1089"/>
      <c r="BF40" s="1089"/>
      <c r="BG40" s="1089"/>
      <c r="BH40" s="1089"/>
      <c r="BI40" s="1090"/>
      <c r="BJ40" s="253"/>
      <c r="BK40" s="253"/>
      <c r="BL40" s="253"/>
      <c r="BM40" s="253"/>
      <c r="BN40" s="253"/>
      <c r="BO40" s="266"/>
      <c r="BP40" s="266"/>
      <c r="BQ40" s="263">
        <v>34</v>
      </c>
      <c r="BR40" s="264"/>
      <c r="BS40" s="1066"/>
      <c r="BT40" s="1067"/>
      <c r="BU40" s="1067"/>
      <c r="BV40" s="1067"/>
      <c r="BW40" s="1067"/>
      <c r="BX40" s="1067"/>
      <c r="BY40" s="1067"/>
      <c r="BZ40" s="1067"/>
      <c r="CA40" s="1067"/>
      <c r="CB40" s="1067"/>
      <c r="CC40" s="1067"/>
      <c r="CD40" s="1067"/>
      <c r="CE40" s="1067"/>
      <c r="CF40" s="1067"/>
      <c r="CG40" s="1068"/>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4"/>
      <c r="DW40" s="1045"/>
      <c r="DX40" s="1045"/>
      <c r="DY40" s="1045"/>
      <c r="DZ40" s="1046"/>
      <c r="EA40" s="247"/>
    </row>
    <row r="41" spans="1:131" s="248" customFormat="1" ht="26.25" customHeight="1" x14ac:dyDescent="0.15">
      <c r="A41" s="262">
        <v>14</v>
      </c>
      <c r="B41" s="1071"/>
      <c r="C41" s="1072"/>
      <c r="D41" s="1072"/>
      <c r="E41" s="1072"/>
      <c r="F41" s="1072"/>
      <c r="G41" s="1072"/>
      <c r="H41" s="1072"/>
      <c r="I41" s="1072"/>
      <c r="J41" s="1072"/>
      <c r="K41" s="1072"/>
      <c r="L41" s="1072"/>
      <c r="M41" s="1072"/>
      <c r="N41" s="1072"/>
      <c r="O41" s="1072"/>
      <c r="P41" s="1073"/>
      <c r="Q41" s="1095"/>
      <c r="R41" s="1096"/>
      <c r="S41" s="1096"/>
      <c r="T41" s="1096"/>
      <c r="U41" s="1096"/>
      <c r="V41" s="1096"/>
      <c r="W41" s="1096"/>
      <c r="X41" s="1096"/>
      <c r="Y41" s="1096"/>
      <c r="Z41" s="1096"/>
      <c r="AA41" s="1096"/>
      <c r="AB41" s="1096"/>
      <c r="AC41" s="1096"/>
      <c r="AD41" s="1096"/>
      <c r="AE41" s="1097"/>
      <c r="AF41" s="1077"/>
      <c r="AG41" s="1078"/>
      <c r="AH41" s="1078"/>
      <c r="AI41" s="1078"/>
      <c r="AJ41" s="1079"/>
      <c r="AK41" s="1035"/>
      <c r="AL41" s="1026"/>
      <c r="AM41" s="1026"/>
      <c r="AN41" s="1026"/>
      <c r="AO41" s="1026"/>
      <c r="AP41" s="1026"/>
      <c r="AQ41" s="1026"/>
      <c r="AR41" s="1026"/>
      <c r="AS41" s="1026"/>
      <c r="AT41" s="1026"/>
      <c r="AU41" s="1026"/>
      <c r="AV41" s="1026"/>
      <c r="AW41" s="1026"/>
      <c r="AX41" s="1026"/>
      <c r="AY41" s="1026"/>
      <c r="AZ41" s="1094"/>
      <c r="BA41" s="1094"/>
      <c r="BB41" s="1094"/>
      <c r="BC41" s="1094"/>
      <c r="BD41" s="1094"/>
      <c r="BE41" s="1089"/>
      <c r="BF41" s="1089"/>
      <c r="BG41" s="1089"/>
      <c r="BH41" s="1089"/>
      <c r="BI41" s="1090"/>
      <c r="BJ41" s="253"/>
      <c r="BK41" s="253"/>
      <c r="BL41" s="253"/>
      <c r="BM41" s="253"/>
      <c r="BN41" s="253"/>
      <c r="BO41" s="266"/>
      <c r="BP41" s="266"/>
      <c r="BQ41" s="263">
        <v>35</v>
      </c>
      <c r="BR41" s="264"/>
      <c r="BS41" s="1066"/>
      <c r="BT41" s="1067"/>
      <c r="BU41" s="1067"/>
      <c r="BV41" s="1067"/>
      <c r="BW41" s="1067"/>
      <c r="BX41" s="1067"/>
      <c r="BY41" s="1067"/>
      <c r="BZ41" s="1067"/>
      <c r="CA41" s="1067"/>
      <c r="CB41" s="1067"/>
      <c r="CC41" s="1067"/>
      <c r="CD41" s="1067"/>
      <c r="CE41" s="1067"/>
      <c r="CF41" s="1067"/>
      <c r="CG41" s="1068"/>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4"/>
      <c r="DW41" s="1045"/>
      <c r="DX41" s="1045"/>
      <c r="DY41" s="1045"/>
      <c r="DZ41" s="1046"/>
      <c r="EA41" s="247"/>
    </row>
    <row r="42" spans="1:131" s="248" customFormat="1" ht="26.25" customHeight="1" x14ac:dyDescent="0.15">
      <c r="A42" s="262">
        <v>15</v>
      </c>
      <c r="B42" s="1071"/>
      <c r="C42" s="1072"/>
      <c r="D42" s="1072"/>
      <c r="E42" s="1072"/>
      <c r="F42" s="1072"/>
      <c r="G42" s="1072"/>
      <c r="H42" s="1072"/>
      <c r="I42" s="1072"/>
      <c r="J42" s="1072"/>
      <c r="K42" s="1072"/>
      <c r="L42" s="1072"/>
      <c r="M42" s="1072"/>
      <c r="N42" s="1072"/>
      <c r="O42" s="1072"/>
      <c r="P42" s="1073"/>
      <c r="Q42" s="1095"/>
      <c r="R42" s="1096"/>
      <c r="S42" s="1096"/>
      <c r="T42" s="1096"/>
      <c r="U42" s="1096"/>
      <c r="V42" s="1096"/>
      <c r="W42" s="1096"/>
      <c r="X42" s="1096"/>
      <c r="Y42" s="1096"/>
      <c r="Z42" s="1096"/>
      <c r="AA42" s="1096"/>
      <c r="AB42" s="1096"/>
      <c r="AC42" s="1096"/>
      <c r="AD42" s="1096"/>
      <c r="AE42" s="1097"/>
      <c r="AF42" s="1077"/>
      <c r="AG42" s="1078"/>
      <c r="AH42" s="1078"/>
      <c r="AI42" s="1078"/>
      <c r="AJ42" s="1079"/>
      <c r="AK42" s="1035"/>
      <c r="AL42" s="1026"/>
      <c r="AM42" s="1026"/>
      <c r="AN42" s="1026"/>
      <c r="AO42" s="1026"/>
      <c r="AP42" s="1026"/>
      <c r="AQ42" s="1026"/>
      <c r="AR42" s="1026"/>
      <c r="AS42" s="1026"/>
      <c r="AT42" s="1026"/>
      <c r="AU42" s="1026"/>
      <c r="AV42" s="1026"/>
      <c r="AW42" s="1026"/>
      <c r="AX42" s="1026"/>
      <c r="AY42" s="1026"/>
      <c r="AZ42" s="1094"/>
      <c r="BA42" s="1094"/>
      <c r="BB42" s="1094"/>
      <c r="BC42" s="1094"/>
      <c r="BD42" s="1094"/>
      <c r="BE42" s="1089"/>
      <c r="BF42" s="1089"/>
      <c r="BG42" s="1089"/>
      <c r="BH42" s="1089"/>
      <c r="BI42" s="1090"/>
      <c r="BJ42" s="253"/>
      <c r="BK42" s="253"/>
      <c r="BL42" s="253"/>
      <c r="BM42" s="253"/>
      <c r="BN42" s="253"/>
      <c r="BO42" s="266"/>
      <c r="BP42" s="266"/>
      <c r="BQ42" s="263">
        <v>36</v>
      </c>
      <c r="BR42" s="264"/>
      <c r="BS42" s="1066"/>
      <c r="BT42" s="1067"/>
      <c r="BU42" s="1067"/>
      <c r="BV42" s="1067"/>
      <c r="BW42" s="1067"/>
      <c r="BX42" s="1067"/>
      <c r="BY42" s="1067"/>
      <c r="BZ42" s="1067"/>
      <c r="CA42" s="1067"/>
      <c r="CB42" s="1067"/>
      <c r="CC42" s="1067"/>
      <c r="CD42" s="1067"/>
      <c r="CE42" s="1067"/>
      <c r="CF42" s="1067"/>
      <c r="CG42" s="1068"/>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4"/>
      <c r="DW42" s="1045"/>
      <c r="DX42" s="1045"/>
      <c r="DY42" s="1045"/>
      <c r="DZ42" s="1046"/>
      <c r="EA42" s="247"/>
    </row>
    <row r="43" spans="1:131" s="248" customFormat="1" ht="26.25" customHeight="1" x14ac:dyDescent="0.15">
      <c r="A43" s="262">
        <v>16</v>
      </c>
      <c r="B43" s="1071"/>
      <c r="C43" s="1072"/>
      <c r="D43" s="1072"/>
      <c r="E43" s="1072"/>
      <c r="F43" s="1072"/>
      <c r="G43" s="1072"/>
      <c r="H43" s="1072"/>
      <c r="I43" s="1072"/>
      <c r="J43" s="1072"/>
      <c r="K43" s="1072"/>
      <c r="L43" s="1072"/>
      <c r="M43" s="1072"/>
      <c r="N43" s="1072"/>
      <c r="O43" s="1072"/>
      <c r="P43" s="1073"/>
      <c r="Q43" s="1095"/>
      <c r="R43" s="1096"/>
      <c r="S43" s="1096"/>
      <c r="T43" s="1096"/>
      <c r="U43" s="1096"/>
      <c r="V43" s="1096"/>
      <c r="W43" s="1096"/>
      <c r="X43" s="1096"/>
      <c r="Y43" s="1096"/>
      <c r="Z43" s="1096"/>
      <c r="AA43" s="1096"/>
      <c r="AB43" s="1096"/>
      <c r="AC43" s="1096"/>
      <c r="AD43" s="1096"/>
      <c r="AE43" s="1097"/>
      <c r="AF43" s="1077"/>
      <c r="AG43" s="1078"/>
      <c r="AH43" s="1078"/>
      <c r="AI43" s="1078"/>
      <c r="AJ43" s="1079"/>
      <c r="AK43" s="1035"/>
      <c r="AL43" s="1026"/>
      <c r="AM43" s="1026"/>
      <c r="AN43" s="1026"/>
      <c r="AO43" s="1026"/>
      <c r="AP43" s="1026"/>
      <c r="AQ43" s="1026"/>
      <c r="AR43" s="1026"/>
      <c r="AS43" s="1026"/>
      <c r="AT43" s="1026"/>
      <c r="AU43" s="1026"/>
      <c r="AV43" s="1026"/>
      <c r="AW43" s="1026"/>
      <c r="AX43" s="1026"/>
      <c r="AY43" s="1026"/>
      <c r="AZ43" s="1094"/>
      <c r="BA43" s="1094"/>
      <c r="BB43" s="1094"/>
      <c r="BC43" s="1094"/>
      <c r="BD43" s="1094"/>
      <c r="BE43" s="1089"/>
      <c r="BF43" s="1089"/>
      <c r="BG43" s="1089"/>
      <c r="BH43" s="1089"/>
      <c r="BI43" s="1090"/>
      <c r="BJ43" s="253"/>
      <c r="BK43" s="253"/>
      <c r="BL43" s="253"/>
      <c r="BM43" s="253"/>
      <c r="BN43" s="253"/>
      <c r="BO43" s="266"/>
      <c r="BP43" s="266"/>
      <c r="BQ43" s="263">
        <v>37</v>
      </c>
      <c r="BR43" s="264"/>
      <c r="BS43" s="1066"/>
      <c r="BT43" s="1067"/>
      <c r="BU43" s="1067"/>
      <c r="BV43" s="1067"/>
      <c r="BW43" s="1067"/>
      <c r="BX43" s="1067"/>
      <c r="BY43" s="1067"/>
      <c r="BZ43" s="1067"/>
      <c r="CA43" s="1067"/>
      <c r="CB43" s="1067"/>
      <c r="CC43" s="1067"/>
      <c r="CD43" s="1067"/>
      <c r="CE43" s="1067"/>
      <c r="CF43" s="1067"/>
      <c r="CG43" s="1068"/>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4"/>
      <c r="DW43" s="1045"/>
      <c r="DX43" s="1045"/>
      <c r="DY43" s="1045"/>
      <c r="DZ43" s="1046"/>
      <c r="EA43" s="247"/>
    </row>
    <row r="44" spans="1:131" s="248" customFormat="1" ht="26.25" customHeight="1" x14ac:dyDescent="0.15">
      <c r="A44" s="262">
        <v>17</v>
      </c>
      <c r="B44" s="1071"/>
      <c r="C44" s="1072"/>
      <c r="D44" s="1072"/>
      <c r="E44" s="1072"/>
      <c r="F44" s="1072"/>
      <c r="G44" s="1072"/>
      <c r="H44" s="1072"/>
      <c r="I44" s="1072"/>
      <c r="J44" s="1072"/>
      <c r="K44" s="1072"/>
      <c r="L44" s="1072"/>
      <c r="M44" s="1072"/>
      <c r="N44" s="1072"/>
      <c r="O44" s="1072"/>
      <c r="P44" s="1073"/>
      <c r="Q44" s="1095"/>
      <c r="R44" s="1096"/>
      <c r="S44" s="1096"/>
      <c r="T44" s="1096"/>
      <c r="U44" s="1096"/>
      <c r="V44" s="1096"/>
      <c r="W44" s="1096"/>
      <c r="X44" s="1096"/>
      <c r="Y44" s="1096"/>
      <c r="Z44" s="1096"/>
      <c r="AA44" s="1096"/>
      <c r="AB44" s="1096"/>
      <c r="AC44" s="1096"/>
      <c r="AD44" s="1096"/>
      <c r="AE44" s="1097"/>
      <c r="AF44" s="1077"/>
      <c r="AG44" s="1078"/>
      <c r="AH44" s="1078"/>
      <c r="AI44" s="1078"/>
      <c r="AJ44" s="1079"/>
      <c r="AK44" s="1035"/>
      <c r="AL44" s="1026"/>
      <c r="AM44" s="1026"/>
      <c r="AN44" s="1026"/>
      <c r="AO44" s="1026"/>
      <c r="AP44" s="1026"/>
      <c r="AQ44" s="1026"/>
      <c r="AR44" s="1026"/>
      <c r="AS44" s="1026"/>
      <c r="AT44" s="1026"/>
      <c r="AU44" s="1026"/>
      <c r="AV44" s="1026"/>
      <c r="AW44" s="1026"/>
      <c r="AX44" s="1026"/>
      <c r="AY44" s="1026"/>
      <c r="AZ44" s="1094"/>
      <c r="BA44" s="1094"/>
      <c r="BB44" s="1094"/>
      <c r="BC44" s="1094"/>
      <c r="BD44" s="1094"/>
      <c r="BE44" s="1089"/>
      <c r="BF44" s="1089"/>
      <c r="BG44" s="1089"/>
      <c r="BH44" s="1089"/>
      <c r="BI44" s="1090"/>
      <c r="BJ44" s="253"/>
      <c r="BK44" s="253"/>
      <c r="BL44" s="253"/>
      <c r="BM44" s="253"/>
      <c r="BN44" s="253"/>
      <c r="BO44" s="266"/>
      <c r="BP44" s="266"/>
      <c r="BQ44" s="263">
        <v>38</v>
      </c>
      <c r="BR44" s="264"/>
      <c r="BS44" s="1066"/>
      <c r="BT44" s="1067"/>
      <c r="BU44" s="1067"/>
      <c r="BV44" s="1067"/>
      <c r="BW44" s="1067"/>
      <c r="BX44" s="1067"/>
      <c r="BY44" s="1067"/>
      <c r="BZ44" s="1067"/>
      <c r="CA44" s="1067"/>
      <c r="CB44" s="1067"/>
      <c r="CC44" s="1067"/>
      <c r="CD44" s="1067"/>
      <c r="CE44" s="1067"/>
      <c r="CF44" s="1067"/>
      <c r="CG44" s="1068"/>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4"/>
      <c r="DW44" s="1045"/>
      <c r="DX44" s="1045"/>
      <c r="DY44" s="1045"/>
      <c r="DZ44" s="1046"/>
      <c r="EA44" s="247"/>
    </row>
    <row r="45" spans="1:131" s="248" customFormat="1" ht="26.25" customHeight="1" x14ac:dyDescent="0.15">
      <c r="A45" s="262">
        <v>18</v>
      </c>
      <c r="B45" s="1071"/>
      <c r="C45" s="1072"/>
      <c r="D45" s="1072"/>
      <c r="E45" s="1072"/>
      <c r="F45" s="1072"/>
      <c r="G45" s="1072"/>
      <c r="H45" s="1072"/>
      <c r="I45" s="1072"/>
      <c r="J45" s="1072"/>
      <c r="K45" s="1072"/>
      <c r="L45" s="1072"/>
      <c r="M45" s="1072"/>
      <c r="N45" s="1072"/>
      <c r="O45" s="1072"/>
      <c r="P45" s="1073"/>
      <c r="Q45" s="1095"/>
      <c r="R45" s="1096"/>
      <c r="S45" s="1096"/>
      <c r="T45" s="1096"/>
      <c r="U45" s="1096"/>
      <c r="V45" s="1096"/>
      <c r="W45" s="1096"/>
      <c r="X45" s="1096"/>
      <c r="Y45" s="1096"/>
      <c r="Z45" s="1096"/>
      <c r="AA45" s="1096"/>
      <c r="AB45" s="1096"/>
      <c r="AC45" s="1096"/>
      <c r="AD45" s="1096"/>
      <c r="AE45" s="1097"/>
      <c r="AF45" s="1077"/>
      <c r="AG45" s="1078"/>
      <c r="AH45" s="1078"/>
      <c r="AI45" s="1078"/>
      <c r="AJ45" s="1079"/>
      <c r="AK45" s="1035"/>
      <c r="AL45" s="1026"/>
      <c r="AM45" s="1026"/>
      <c r="AN45" s="1026"/>
      <c r="AO45" s="1026"/>
      <c r="AP45" s="1026"/>
      <c r="AQ45" s="1026"/>
      <c r="AR45" s="1026"/>
      <c r="AS45" s="1026"/>
      <c r="AT45" s="1026"/>
      <c r="AU45" s="1026"/>
      <c r="AV45" s="1026"/>
      <c r="AW45" s="1026"/>
      <c r="AX45" s="1026"/>
      <c r="AY45" s="1026"/>
      <c r="AZ45" s="1094"/>
      <c r="BA45" s="1094"/>
      <c r="BB45" s="1094"/>
      <c r="BC45" s="1094"/>
      <c r="BD45" s="1094"/>
      <c r="BE45" s="1089"/>
      <c r="BF45" s="1089"/>
      <c r="BG45" s="1089"/>
      <c r="BH45" s="1089"/>
      <c r="BI45" s="1090"/>
      <c r="BJ45" s="253"/>
      <c r="BK45" s="253"/>
      <c r="BL45" s="253"/>
      <c r="BM45" s="253"/>
      <c r="BN45" s="253"/>
      <c r="BO45" s="266"/>
      <c r="BP45" s="266"/>
      <c r="BQ45" s="263">
        <v>39</v>
      </c>
      <c r="BR45" s="264"/>
      <c r="BS45" s="1066"/>
      <c r="BT45" s="1067"/>
      <c r="BU45" s="1067"/>
      <c r="BV45" s="1067"/>
      <c r="BW45" s="1067"/>
      <c r="BX45" s="1067"/>
      <c r="BY45" s="1067"/>
      <c r="BZ45" s="1067"/>
      <c r="CA45" s="1067"/>
      <c r="CB45" s="1067"/>
      <c r="CC45" s="1067"/>
      <c r="CD45" s="1067"/>
      <c r="CE45" s="1067"/>
      <c r="CF45" s="1067"/>
      <c r="CG45" s="1068"/>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4"/>
      <c r="DW45" s="1045"/>
      <c r="DX45" s="1045"/>
      <c r="DY45" s="1045"/>
      <c r="DZ45" s="1046"/>
      <c r="EA45" s="247"/>
    </row>
    <row r="46" spans="1:131" s="248" customFormat="1" ht="26.25" customHeight="1" x14ac:dyDescent="0.15">
      <c r="A46" s="262">
        <v>19</v>
      </c>
      <c r="B46" s="1071"/>
      <c r="C46" s="1072"/>
      <c r="D46" s="1072"/>
      <c r="E46" s="1072"/>
      <c r="F46" s="1072"/>
      <c r="G46" s="1072"/>
      <c r="H46" s="1072"/>
      <c r="I46" s="1072"/>
      <c r="J46" s="1072"/>
      <c r="K46" s="1072"/>
      <c r="L46" s="1072"/>
      <c r="M46" s="1072"/>
      <c r="N46" s="1072"/>
      <c r="O46" s="1072"/>
      <c r="P46" s="1073"/>
      <c r="Q46" s="1095"/>
      <c r="R46" s="1096"/>
      <c r="S46" s="1096"/>
      <c r="T46" s="1096"/>
      <c r="U46" s="1096"/>
      <c r="V46" s="1096"/>
      <c r="W46" s="1096"/>
      <c r="X46" s="1096"/>
      <c r="Y46" s="1096"/>
      <c r="Z46" s="1096"/>
      <c r="AA46" s="1096"/>
      <c r="AB46" s="1096"/>
      <c r="AC46" s="1096"/>
      <c r="AD46" s="1096"/>
      <c r="AE46" s="1097"/>
      <c r="AF46" s="1077"/>
      <c r="AG46" s="1078"/>
      <c r="AH46" s="1078"/>
      <c r="AI46" s="1078"/>
      <c r="AJ46" s="1079"/>
      <c r="AK46" s="1035"/>
      <c r="AL46" s="1026"/>
      <c r="AM46" s="1026"/>
      <c r="AN46" s="1026"/>
      <c r="AO46" s="1026"/>
      <c r="AP46" s="1026"/>
      <c r="AQ46" s="1026"/>
      <c r="AR46" s="1026"/>
      <c r="AS46" s="1026"/>
      <c r="AT46" s="1026"/>
      <c r="AU46" s="1026"/>
      <c r="AV46" s="1026"/>
      <c r="AW46" s="1026"/>
      <c r="AX46" s="1026"/>
      <c r="AY46" s="1026"/>
      <c r="AZ46" s="1094"/>
      <c r="BA46" s="1094"/>
      <c r="BB46" s="1094"/>
      <c r="BC46" s="1094"/>
      <c r="BD46" s="1094"/>
      <c r="BE46" s="1089"/>
      <c r="BF46" s="1089"/>
      <c r="BG46" s="1089"/>
      <c r="BH46" s="1089"/>
      <c r="BI46" s="1090"/>
      <c r="BJ46" s="253"/>
      <c r="BK46" s="253"/>
      <c r="BL46" s="253"/>
      <c r="BM46" s="253"/>
      <c r="BN46" s="253"/>
      <c r="BO46" s="266"/>
      <c r="BP46" s="266"/>
      <c r="BQ46" s="263">
        <v>40</v>
      </c>
      <c r="BR46" s="264"/>
      <c r="BS46" s="1066"/>
      <c r="BT46" s="1067"/>
      <c r="BU46" s="1067"/>
      <c r="BV46" s="1067"/>
      <c r="BW46" s="1067"/>
      <c r="BX46" s="1067"/>
      <c r="BY46" s="1067"/>
      <c r="BZ46" s="1067"/>
      <c r="CA46" s="1067"/>
      <c r="CB46" s="1067"/>
      <c r="CC46" s="1067"/>
      <c r="CD46" s="1067"/>
      <c r="CE46" s="1067"/>
      <c r="CF46" s="1067"/>
      <c r="CG46" s="1068"/>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4"/>
      <c r="DW46" s="1045"/>
      <c r="DX46" s="1045"/>
      <c r="DY46" s="1045"/>
      <c r="DZ46" s="1046"/>
      <c r="EA46" s="247"/>
    </row>
    <row r="47" spans="1:131" s="248" customFormat="1" ht="26.25" customHeight="1" x14ac:dyDescent="0.15">
      <c r="A47" s="262">
        <v>20</v>
      </c>
      <c r="B47" s="1071"/>
      <c r="C47" s="1072"/>
      <c r="D47" s="1072"/>
      <c r="E47" s="1072"/>
      <c r="F47" s="1072"/>
      <c r="G47" s="1072"/>
      <c r="H47" s="1072"/>
      <c r="I47" s="1072"/>
      <c r="J47" s="1072"/>
      <c r="K47" s="1072"/>
      <c r="L47" s="1072"/>
      <c r="M47" s="1072"/>
      <c r="N47" s="1072"/>
      <c r="O47" s="1072"/>
      <c r="P47" s="1073"/>
      <c r="Q47" s="1095"/>
      <c r="R47" s="1096"/>
      <c r="S47" s="1096"/>
      <c r="T47" s="1096"/>
      <c r="U47" s="1096"/>
      <c r="V47" s="1096"/>
      <c r="W47" s="1096"/>
      <c r="X47" s="1096"/>
      <c r="Y47" s="1096"/>
      <c r="Z47" s="1096"/>
      <c r="AA47" s="1096"/>
      <c r="AB47" s="1096"/>
      <c r="AC47" s="1096"/>
      <c r="AD47" s="1096"/>
      <c r="AE47" s="1097"/>
      <c r="AF47" s="1077"/>
      <c r="AG47" s="1078"/>
      <c r="AH47" s="1078"/>
      <c r="AI47" s="1078"/>
      <c r="AJ47" s="1079"/>
      <c r="AK47" s="1035"/>
      <c r="AL47" s="1026"/>
      <c r="AM47" s="1026"/>
      <c r="AN47" s="1026"/>
      <c r="AO47" s="1026"/>
      <c r="AP47" s="1026"/>
      <c r="AQ47" s="1026"/>
      <c r="AR47" s="1026"/>
      <c r="AS47" s="1026"/>
      <c r="AT47" s="1026"/>
      <c r="AU47" s="1026"/>
      <c r="AV47" s="1026"/>
      <c r="AW47" s="1026"/>
      <c r="AX47" s="1026"/>
      <c r="AY47" s="1026"/>
      <c r="AZ47" s="1094"/>
      <c r="BA47" s="1094"/>
      <c r="BB47" s="1094"/>
      <c r="BC47" s="1094"/>
      <c r="BD47" s="1094"/>
      <c r="BE47" s="1089"/>
      <c r="BF47" s="1089"/>
      <c r="BG47" s="1089"/>
      <c r="BH47" s="1089"/>
      <c r="BI47" s="1090"/>
      <c r="BJ47" s="253"/>
      <c r="BK47" s="253"/>
      <c r="BL47" s="253"/>
      <c r="BM47" s="253"/>
      <c r="BN47" s="253"/>
      <c r="BO47" s="266"/>
      <c r="BP47" s="266"/>
      <c r="BQ47" s="263">
        <v>41</v>
      </c>
      <c r="BR47" s="264"/>
      <c r="BS47" s="1066"/>
      <c r="BT47" s="1067"/>
      <c r="BU47" s="1067"/>
      <c r="BV47" s="1067"/>
      <c r="BW47" s="1067"/>
      <c r="BX47" s="1067"/>
      <c r="BY47" s="1067"/>
      <c r="BZ47" s="1067"/>
      <c r="CA47" s="1067"/>
      <c r="CB47" s="1067"/>
      <c r="CC47" s="1067"/>
      <c r="CD47" s="1067"/>
      <c r="CE47" s="1067"/>
      <c r="CF47" s="1067"/>
      <c r="CG47" s="1068"/>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4"/>
      <c r="DW47" s="1045"/>
      <c r="DX47" s="1045"/>
      <c r="DY47" s="1045"/>
      <c r="DZ47" s="1046"/>
      <c r="EA47" s="247"/>
    </row>
    <row r="48" spans="1:131" s="248" customFormat="1" ht="26.25" customHeight="1" x14ac:dyDescent="0.15">
      <c r="A48" s="262">
        <v>21</v>
      </c>
      <c r="B48" s="1071"/>
      <c r="C48" s="1072"/>
      <c r="D48" s="1072"/>
      <c r="E48" s="1072"/>
      <c r="F48" s="1072"/>
      <c r="G48" s="1072"/>
      <c r="H48" s="1072"/>
      <c r="I48" s="1072"/>
      <c r="J48" s="1072"/>
      <c r="K48" s="1072"/>
      <c r="L48" s="1072"/>
      <c r="M48" s="1072"/>
      <c r="N48" s="1072"/>
      <c r="O48" s="1072"/>
      <c r="P48" s="1073"/>
      <c r="Q48" s="1095"/>
      <c r="R48" s="1096"/>
      <c r="S48" s="1096"/>
      <c r="T48" s="1096"/>
      <c r="U48" s="1096"/>
      <c r="V48" s="1096"/>
      <c r="W48" s="1096"/>
      <c r="X48" s="1096"/>
      <c r="Y48" s="1096"/>
      <c r="Z48" s="1096"/>
      <c r="AA48" s="1096"/>
      <c r="AB48" s="1096"/>
      <c r="AC48" s="1096"/>
      <c r="AD48" s="1096"/>
      <c r="AE48" s="1097"/>
      <c r="AF48" s="1077"/>
      <c r="AG48" s="1078"/>
      <c r="AH48" s="1078"/>
      <c r="AI48" s="1078"/>
      <c r="AJ48" s="1079"/>
      <c r="AK48" s="1035"/>
      <c r="AL48" s="1026"/>
      <c r="AM48" s="1026"/>
      <c r="AN48" s="1026"/>
      <c r="AO48" s="1026"/>
      <c r="AP48" s="1026"/>
      <c r="AQ48" s="1026"/>
      <c r="AR48" s="1026"/>
      <c r="AS48" s="1026"/>
      <c r="AT48" s="1026"/>
      <c r="AU48" s="1026"/>
      <c r="AV48" s="1026"/>
      <c r="AW48" s="1026"/>
      <c r="AX48" s="1026"/>
      <c r="AY48" s="1026"/>
      <c r="AZ48" s="1094"/>
      <c r="BA48" s="1094"/>
      <c r="BB48" s="1094"/>
      <c r="BC48" s="1094"/>
      <c r="BD48" s="1094"/>
      <c r="BE48" s="1089"/>
      <c r="BF48" s="1089"/>
      <c r="BG48" s="1089"/>
      <c r="BH48" s="1089"/>
      <c r="BI48" s="1090"/>
      <c r="BJ48" s="253"/>
      <c r="BK48" s="253"/>
      <c r="BL48" s="253"/>
      <c r="BM48" s="253"/>
      <c r="BN48" s="253"/>
      <c r="BO48" s="266"/>
      <c r="BP48" s="266"/>
      <c r="BQ48" s="263">
        <v>42</v>
      </c>
      <c r="BR48" s="264"/>
      <c r="BS48" s="1066"/>
      <c r="BT48" s="1067"/>
      <c r="BU48" s="1067"/>
      <c r="BV48" s="1067"/>
      <c r="BW48" s="1067"/>
      <c r="BX48" s="1067"/>
      <c r="BY48" s="1067"/>
      <c r="BZ48" s="1067"/>
      <c r="CA48" s="1067"/>
      <c r="CB48" s="1067"/>
      <c r="CC48" s="1067"/>
      <c r="CD48" s="1067"/>
      <c r="CE48" s="1067"/>
      <c r="CF48" s="1067"/>
      <c r="CG48" s="1068"/>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4"/>
      <c r="DW48" s="1045"/>
      <c r="DX48" s="1045"/>
      <c r="DY48" s="1045"/>
      <c r="DZ48" s="1046"/>
      <c r="EA48" s="247"/>
    </row>
    <row r="49" spans="1:131" s="248" customFormat="1" ht="26.25" customHeight="1" x14ac:dyDescent="0.15">
      <c r="A49" s="262">
        <v>22</v>
      </c>
      <c r="B49" s="1071"/>
      <c r="C49" s="1072"/>
      <c r="D49" s="1072"/>
      <c r="E49" s="1072"/>
      <c r="F49" s="1072"/>
      <c r="G49" s="1072"/>
      <c r="H49" s="1072"/>
      <c r="I49" s="1072"/>
      <c r="J49" s="1072"/>
      <c r="K49" s="1072"/>
      <c r="L49" s="1072"/>
      <c r="M49" s="1072"/>
      <c r="N49" s="1072"/>
      <c r="O49" s="1072"/>
      <c r="P49" s="1073"/>
      <c r="Q49" s="1095"/>
      <c r="R49" s="1096"/>
      <c r="S49" s="1096"/>
      <c r="T49" s="1096"/>
      <c r="U49" s="1096"/>
      <c r="V49" s="1096"/>
      <c r="W49" s="1096"/>
      <c r="X49" s="1096"/>
      <c r="Y49" s="1096"/>
      <c r="Z49" s="1096"/>
      <c r="AA49" s="1096"/>
      <c r="AB49" s="1096"/>
      <c r="AC49" s="1096"/>
      <c r="AD49" s="1096"/>
      <c r="AE49" s="1097"/>
      <c r="AF49" s="1077"/>
      <c r="AG49" s="1078"/>
      <c r="AH49" s="1078"/>
      <c r="AI49" s="1078"/>
      <c r="AJ49" s="1079"/>
      <c r="AK49" s="1035"/>
      <c r="AL49" s="1026"/>
      <c r="AM49" s="1026"/>
      <c r="AN49" s="1026"/>
      <c r="AO49" s="1026"/>
      <c r="AP49" s="1026"/>
      <c r="AQ49" s="1026"/>
      <c r="AR49" s="1026"/>
      <c r="AS49" s="1026"/>
      <c r="AT49" s="1026"/>
      <c r="AU49" s="1026"/>
      <c r="AV49" s="1026"/>
      <c r="AW49" s="1026"/>
      <c r="AX49" s="1026"/>
      <c r="AY49" s="1026"/>
      <c r="AZ49" s="1094"/>
      <c r="BA49" s="1094"/>
      <c r="BB49" s="1094"/>
      <c r="BC49" s="1094"/>
      <c r="BD49" s="1094"/>
      <c r="BE49" s="1089"/>
      <c r="BF49" s="1089"/>
      <c r="BG49" s="1089"/>
      <c r="BH49" s="1089"/>
      <c r="BI49" s="1090"/>
      <c r="BJ49" s="253"/>
      <c r="BK49" s="253"/>
      <c r="BL49" s="253"/>
      <c r="BM49" s="253"/>
      <c r="BN49" s="253"/>
      <c r="BO49" s="266"/>
      <c r="BP49" s="266"/>
      <c r="BQ49" s="263">
        <v>43</v>
      </c>
      <c r="BR49" s="264"/>
      <c r="BS49" s="1066"/>
      <c r="BT49" s="1067"/>
      <c r="BU49" s="1067"/>
      <c r="BV49" s="1067"/>
      <c r="BW49" s="1067"/>
      <c r="BX49" s="1067"/>
      <c r="BY49" s="1067"/>
      <c r="BZ49" s="1067"/>
      <c r="CA49" s="1067"/>
      <c r="CB49" s="1067"/>
      <c r="CC49" s="1067"/>
      <c r="CD49" s="1067"/>
      <c r="CE49" s="1067"/>
      <c r="CF49" s="1067"/>
      <c r="CG49" s="1068"/>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4"/>
      <c r="DW49" s="1045"/>
      <c r="DX49" s="1045"/>
      <c r="DY49" s="1045"/>
      <c r="DZ49" s="1046"/>
      <c r="EA49" s="247"/>
    </row>
    <row r="50" spans="1:131" s="248" customFormat="1" ht="26.25" customHeight="1" x14ac:dyDescent="0.15">
      <c r="A50" s="262">
        <v>23</v>
      </c>
      <c r="B50" s="1071"/>
      <c r="C50" s="1072"/>
      <c r="D50" s="1072"/>
      <c r="E50" s="1072"/>
      <c r="F50" s="1072"/>
      <c r="G50" s="1072"/>
      <c r="H50" s="1072"/>
      <c r="I50" s="1072"/>
      <c r="J50" s="1072"/>
      <c r="K50" s="1072"/>
      <c r="L50" s="1072"/>
      <c r="M50" s="1072"/>
      <c r="N50" s="1072"/>
      <c r="O50" s="1072"/>
      <c r="P50" s="1073"/>
      <c r="Q50" s="1074"/>
      <c r="R50" s="1075"/>
      <c r="S50" s="1075"/>
      <c r="T50" s="1075"/>
      <c r="U50" s="1075"/>
      <c r="V50" s="1075"/>
      <c r="W50" s="1075"/>
      <c r="X50" s="1075"/>
      <c r="Y50" s="1075"/>
      <c r="Z50" s="1075"/>
      <c r="AA50" s="1075"/>
      <c r="AB50" s="1075"/>
      <c r="AC50" s="1075"/>
      <c r="AD50" s="1075"/>
      <c r="AE50" s="1076"/>
      <c r="AF50" s="1077"/>
      <c r="AG50" s="1078"/>
      <c r="AH50" s="1078"/>
      <c r="AI50" s="1078"/>
      <c r="AJ50" s="1079"/>
      <c r="AK50" s="1080"/>
      <c r="AL50" s="1075"/>
      <c r="AM50" s="1075"/>
      <c r="AN50" s="1075"/>
      <c r="AO50" s="1075"/>
      <c r="AP50" s="1075"/>
      <c r="AQ50" s="1075"/>
      <c r="AR50" s="1075"/>
      <c r="AS50" s="1075"/>
      <c r="AT50" s="1075"/>
      <c r="AU50" s="1075"/>
      <c r="AV50" s="1075"/>
      <c r="AW50" s="1075"/>
      <c r="AX50" s="1075"/>
      <c r="AY50" s="1075"/>
      <c r="AZ50" s="1081"/>
      <c r="BA50" s="1081"/>
      <c r="BB50" s="1081"/>
      <c r="BC50" s="1081"/>
      <c r="BD50" s="1081"/>
      <c r="BE50" s="1089"/>
      <c r="BF50" s="1089"/>
      <c r="BG50" s="1089"/>
      <c r="BH50" s="1089"/>
      <c r="BI50" s="1090"/>
      <c r="BJ50" s="253"/>
      <c r="BK50" s="253"/>
      <c r="BL50" s="253"/>
      <c r="BM50" s="253"/>
      <c r="BN50" s="253"/>
      <c r="BO50" s="266"/>
      <c r="BP50" s="266"/>
      <c r="BQ50" s="263">
        <v>44</v>
      </c>
      <c r="BR50" s="264"/>
      <c r="BS50" s="1066"/>
      <c r="BT50" s="1067"/>
      <c r="BU50" s="1067"/>
      <c r="BV50" s="1067"/>
      <c r="BW50" s="1067"/>
      <c r="BX50" s="1067"/>
      <c r="BY50" s="1067"/>
      <c r="BZ50" s="1067"/>
      <c r="CA50" s="1067"/>
      <c r="CB50" s="1067"/>
      <c r="CC50" s="1067"/>
      <c r="CD50" s="1067"/>
      <c r="CE50" s="1067"/>
      <c r="CF50" s="1067"/>
      <c r="CG50" s="1068"/>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4"/>
      <c r="DW50" s="1045"/>
      <c r="DX50" s="1045"/>
      <c r="DY50" s="1045"/>
      <c r="DZ50" s="1046"/>
      <c r="EA50" s="247"/>
    </row>
    <row r="51" spans="1:131" s="248" customFormat="1" ht="26.25" customHeight="1" x14ac:dyDescent="0.15">
      <c r="A51" s="262">
        <v>24</v>
      </c>
      <c r="B51" s="1071"/>
      <c r="C51" s="1072"/>
      <c r="D51" s="1072"/>
      <c r="E51" s="1072"/>
      <c r="F51" s="1072"/>
      <c r="G51" s="1072"/>
      <c r="H51" s="1072"/>
      <c r="I51" s="1072"/>
      <c r="J51" s="1072"/>
      <c r="K51" s="1072"/>
      <c r="L51" s="1072"/>
      <c r="M51" s="1072"/>
      <c r="N51" s="1072"/>
      <c r="O51" s="1072"/>
      <c r="P51" s="1073"/>
      <c r="Q51" s="1074"/>
      <c r="R51" s="1075"/>
      <c r="S51" s="1075"/>
      <c r="T51" s="1075"/>
      <c r="U51" s="1075"/>
      <c r="V51" s="1075"/>
      <c r="W51" s="1075"/>
      <c r="X51" s="1075"/>
      <c r="Y51" s="1075"/>
      <c r="Z51" s="1075"/>
      <c r="AA51" s="1075"/>
      <c r="AB51" s="1075"/>
      <c r="AC51" s="1075"/>
      <c r="AD51" s="1075"/>
      <c r="AE51" s="1076"/>
      <c r="AF51" s="1077"/>
      <c r="AG51" s="1078"/>
      <c r="AH51" s="1078"/>
      <c r="AI51" s="1078"/>
      <c r="AJ51" s="1079"/>
      <c r="AK51" s="1080"/>
      <c r="AL51" s="1075"/>
      <c r="AM51" s="1075"/>
      <c r="AN51" s="1075"/>
      <c r="AO51" s="1075"/>
      <c r="AP51" s="1075"/>
      <c r="AQ51" s="1075"/>
      <c r="AR51" s="1075"/>
      <c r="AS51" s="1075"/>
      <c r="AT51" s="1075"/>
      <c r="AU51" s="1075"/>
      <c r="AV51" s="1075"/>
      <c r="AW51" s="1075"/>
      <c r="AX51" s="1075"/>
      <c r="AY51" s="1075"/>
      <c r="AZ51" s="1081"/>
      <c r="BA51" s="1081"/>
      <c r="BB51" s="1081"/>
      <c r="BC51" s="1081"/>
      <c r="BD51" s="1081"/>
      <c r="BE51" s="1089"/>
      <c r="BF51" s="1089"/>
      <c r="BG51" s="1089"/>
      <c r="BH51" s="1089"/>
      <c r="BI51" s="1090"/>
      <c r="BJ51" s="253"/>
      <c r="BK51" s="253"/>
      <c r="BL51" s="253"/>
      <c r="BM51" s="253"/>
      <c r="BN51" s="253"/>
      <c r="BO51" s="266"/>
      <c r="BP51" s="266"/>
      <c r="BQ51" s="263">
        <v>45</v>
      </c>
      <c r="BR51" s="264"/>
      <c r="BS51" s="1066"/>
      <c r="BT51" s="1067"/>
      <c r="BU51" s="1067"/>
      <c r="BV51" s="1067"/>
      <c r="BW51" s="1067"/>
      <c r="BX51" s="1067"/>
      <c r="BY51" s="1067"/>
      <c r="BZ51" s="1067"/>
      <c r="CA51" s="1067"/>
      <c r="CB51" s="1067"/>
      <c r="CC51" s="1067"/>
      <c r="CD51" s="1067"/>
      <c r="CE51" s="1067"/>
      <c r="CF51" s="1067"/>
      <c r="CG51" s="1068"/>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4"/>
      <c r="DW51" s="1045"/>
      <c r="DX51" s="1045"/>
      <c r="DY51" s="1045"/>
      <c r="DZ51" s="1046"/>
      <c r="EA51" s="247"/>
    </row>
    <row r="52" spans="1:131" s="248" customFormat="1" ht="26.25" customHeight="1" x14ac:dyDescent="0.15">
      <c r="A52" s="262">
        <v>25</v>
      </c>
      <c r="B52" s="1071"/>
      <c r="C52" s="1072"/>
      <c r="D52" s="1072"/>
      <c r="E52" s="1072"/>
      <c r="F52" s="1072"/>
      <c r="G52" s="1072"/>
      <c r="H52" s="1072"/>
      <c r="I52" s="1072"/>
      <c r="J52" s="1072"/>
      <c r="K52" s="1072"/>
      <c r="L52" s="1072"/>
      <c r="M52" s="1072"/>
      <c r="N52" s="1072"/>
      <c r="O52" s="1072"/>
      <c r="P52" s="1073"/>
      <c r="Q52" s="1074"/>
      <c r="R52" s="1075"/>
      <c r="S52" s="1075"/>
      <c r="T52" s="1075"/>
      <c r="U52" s="1075"/>
      <c r="V52" s="1075"/>
      <c r="W52" s="1075"/>
      <c r="X52" s="1075"/>
      <c r="Y52" s="1075"/>
      <c r="Z52" s="1075"/>
      <c r="AA52" s="1075"/>
      <c r="AB52" s="1075"/>
      <c r="AC52" s="1075"/>
      <c r="AD52" s="1075"/>
      <c r="AE52" s="1076"/>
      <c r="AF52" s="1077"/>
      <c r="AG52" s="1078"/>
      <c r="AH52" s="1078"/>
      <c r="AI52" s="1078"/>
      <c r="AJ52" s="1079"/>
      <c r="AK52" s="1080"/>
      <c r="AL52" s="1075"/>
      <c r="AM52" s="1075"/>
      <c r="AN52" s="1075"/>
      <c r="AO52" s="1075"/>
      <c r="AP52" s="1075"/>
      <c r="AQ52" s="1075"/>
      <c r="AR52" s="1075"/>
      <c r="AS52" s="1075"/>
      <c r="AT52" s="1075"/>
      <c r="AU52" s="1075"/>
      <c r="AV52" s="1075"/>
      <c r="AW52" s="1075"/>
      <c r="AX52" s="1075"/>
      <c r="AY52" s="1075"/>
      <c r="AZ52" s="1081"/>
      <c r="BA52" s="1081"/>
      <c r="BB52" s="1081"/>
      <c r="BC52" s="1081"/>
      <c r="BD52" s="1081"/>
      <c r="BE52" s="1089"/>
      <c r="BF52" s="1089"/>
      <c r="BG52" s="1089"/>
      <c r="BH52" s="1089"/>
      <c r="BI52" s="1090"/>
      <c r="BJ52" s="253"/>
      <c r="BK52" s="253"/>
      <c r="BL52" s="253"/>
      <c r="BM52" s="253"/>
      <c r="BN52" s="253"/>
      <c r="BO52" s="266"/>
      <c r="BP52" s="266"/>
      <c r="BQ52" s="263">
        <v>46</v>
      </c>
      <c r="BR52" s="264"/>
      <c r="BS52" s="1066"/>
      <c r="BT52" s="1067"/>
      <c r="BU52" s="1067"/>
      <c r="BV52" s="1067"/>
      <c r="BW52" s="1067"/>
      <c r="BX52" s="1067"/>
      <c r="BY52" s="1067"/>
      <c r="BZ52" s="1067"/>
      <c r="CA52" s="1067"/>
      <c r="CB52" s="1067"/>
      <c r="CC52" s="1067"/>
      <c r="CD52" s="1067"/>
      <c r="CE52" s="1067"/>
      <c r="CF52" s="1067"/>
      <c r="CG52" s="1068"/>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4"/>
      <c r="DW52" s="1045"/>
      <c r="DX52" s="1045"/>
      <c r="DY52" s="1045"/>
      <c r="DZ52" s="1046"/>
      <c r="EA52" s="247"/>
    </row>
    <row r="53" spans="1:131" s="248" customFormat="1" ht="26.25" customHeight="1" x14ac:dyDescent="0.15">
      <c r="A53" s="262">
        <v>26</v>
      </c>
      <c r="B53" s="1071"/>
      <c r="C53" s="1072"/>
      <c r="D53" s="1072"/>
      <c r="E53" s="1072"/>
      <c r="F53" s="1072"/>
      <c r="G53" s="1072"/>
      <c r="H53" s="1072"/>
      <c r="I53" s="1072"/>
      <c r="J53" s="1072"/>
      <c r="K53" s="1072"/>
      <c r="L53" s="1072"/>
      <c r="M53" s="1072"/>
      <c r="N53" s="1072"/>
      <c r="O53" s="1072"/>
      <c r="P53" s="1073"/>
      <c r="Q53" s="1074"/>
      <c r="R53" s="1075"/>
      <c r="S53" s="1075"/>
      <c r="T53" s="1075"/>
      <c r="U53" s="1075"/>
      <c r="V53" s="1075"/>
      <c r="W53" s="1075"/>
      <c r="X53" s="1075"/>
      <c r="Y53" s="1075"/>
      <c r="Z53" s="1075"/>
      <c r="AA53" s="1075"/>
      <c r="AB53" s="1075"/>
      <c r="AC53" s="1075"/>
      <c r="AD53" s="1075"/>
      <c r="AE53" s="1076"/>
      <c r="AF53" s="1077"/>
      <c r="AG53" s="1078"/>
      <c r="AH53" s="1078"/>
      <c r="AI53" s="1078"/>
      <c r="AJ53" s="1079"/>
      <c r="AK53" s="1080"/>
      <c r="AL53" s="1075"/>
      <c r="AM53" s="1075"/>
      <c r="AN53" s="1075"/>
      <c r="AO53" s="1075"/>
      <c r="AP53" s="1075"/>
      <c r="AQ53" s="1075"/>
      <c r="AR53" s="1075"/>
      <c r="AS53" s="1075"/>
      <c r="AT53" s="1075"/>
      <c r="AU53" s="1075"/>
      <c r="AV53" s="1075"/>
      <c r="AW53" s="1075"/>
      <c r="AX53" s="1075"/>
      <c r="AY53" s="1075"/>
      <c r="AZ53" s="1081"/>
      <c r="BA53" s="1081"/>
      <c r="BB53" s="1081"/>
      <c r="BC53" s="1081"/>
      <c r="BD53" s="1081"/>
      <c r="BE53" s="1089"/>
      <c r="BF53" s="1089"/>
      <c r="BG53" s="1089"/>
      <c r="BH53" s="1089"/>
      <c r="BI53" s="1090"/>
      <c r="BJ53" s="253"/>
      <c r="BK53" s="253"/>
      <c r="BL53" s="253"/>
      <c r="BM53" s="253"/>
      <c r="BN53" s="253"/>
      <c r="BO53" s="266"/>
      <c r="BP53" s="266"/>
      <c r="BQ53" s="263">
        <v>47</v>
      </c>
      <c r="BR53" s="264"/>
      <c r="BS53" s="1066"/>
      <c r="BT53" s="1067"/>
      <c r="BU53" s="1067"/>
      <c r="BV53" s="1067"/>
      <c r="BW53" s="1067"/>
      <c r="BX53" s="1067"/>
      <c r="BY53" s="1067"/>
      <c r="BZ53" s="1067"/>
      <c r="CA53" s="1067"/>
      <c r="CB53" s="1067"/>
      <c r="CC53" s="1067"/>
      <c r="CD53" s="1067"/>
      <c r="CE53" s="1067"/>
      <c r="CF53" s="1067"/>
      <c r="CG53" s="1068"/>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4"/>
      <c r="DW53" s="1045"/>
      <c r="DX53" s="1045"/>
      <c r="DY53" s="1045"/>
      <c r="DZ53" s="1046"/>
      <c r="EA53" s="247"/>
    </row>
    <row r="54" spans="1:131" s="248" customFormat="1" ht="26.25" customHeight="1" x14ac:dyDescent="0.15">
      <c r="A54" s="262">
        <v>27</v>
      </c>
      <c r="B54" s="1071"/>
      <c r="C54" s="1072"/>
      <c r="D54" s="1072"/>
      <c r="E54" s="1072"/>
      <c r="F54" s="1072"/>
      <c r="G54" s="1072"/>
      <c r="H54" s="1072"/>
      <c r="I54" s="1072"/>
      <c r="J54" s="1072"/>
      <c r="K54" s="1072"/>
      <c r="L54" s="1072"/>
      <c r="M54" s="1072"/>
      <c r="N54" s="1072"/>
      <c r="O54" s="1072"/>
      <c r="P54" s="1073"/>
      <c r="Q54" s="1074"/>
      <c r="R54" s="1075"/>
      <c r="S54" s="1075"/>
      <c r="T54" s="1075"/>
      <c r="U54" s="1075"/>
      <c r="V54" s="1075"/>
      <c r="W54" s="1075"/>
      <c r="X54" s="1075"/>
      <c r="Y54" s="1075"/>
      <c r="Z54" s="1075"/>
      <c r="AA54" s="1075"/>
      <c r="AB54" s="1075"/>
      <c r="AC54" s="1075"/>
      <c r="AD54" s="1075"/>
      <c r="AE54" s="1076"/>
      <c r="AF54" s="1077"/>
      <c r="AG54" s="1078"/>
      <c r="AH54" s="1078"/>
      <c r="AI54" s="1078"/>
      <c r="AJ54" s="1079"/>
      <c r="AK54" s="1080"/>
      <c r="AL54" s="1075"/>
      <c r="AM54" s="1075"/>
      <c r="AN54" s="1075"/>
      <c r="AO54" s="1075"/>
      <c r="AP54" s="1075"/>
      <c r="AQ54" s="1075"/>
      <c r="AR54" s="1075"/>
      <c r="AS54" s="1075"/>
      <c r="AT54" s="1075"/>
      <c r="AU54" s="1075"/>
      <c r="AV54" s="1075"/>
      <c r="AW54" s="1075"/>
      <c r="AX54" s="1075"/>
      <c r="AY54" s="1075"/>
      <c r="AZ54" s="1081"/>
      <c r="BA54" s="1081"/>
      <c r="BB54" s="1081"/>
      <c r="BC54" s="1081"/>
      <c r="BD54" s="1081"/>
      <c r="BE54" s="1089"/>
      <c r="BF54" s="1089"/>
      <c r="BG54" s="1089"/>
      <c r="BH54" s="1089"/>
      <c r="BI54" s="1090"/>
      <c r="BJ54" s="253"/>
      <c r="BK54" s="253"/>
      <c r="BL54" s="253"/>
      <c r="BM54" s="253"/>
      <c r="BN54" s="253"/>
      <c r="BO54" s="266"/>
      <c r="BP54" s="266"/>
      <c r="BQ54" s="263">
        <v>48</v>
      </c>
      <c r="BR54" s="264"/>
      <c r="BS54" s="1066"/>
      <c r="BT54" s="1067"/>
      <c r="BU54" s="1067"/>
      <c r="BV54" s="1067"/>
      <c r="BW54" s="1067"/>
      <c r="BX54" s="1067"/>
      <c r="BY54" s="1067"/>
      <c r="BZ54" s="1067"/>
      <c r="CA54" s="1067"/>
      <c r="CB54" s="1067"/>
      <c r="CC54" s="1067"/>
      <c r="CD54" s="1067"/>
      <c r="CE54" s="1067"/>
      <c r="CF54" s="1067"/>
      <c r="CG54" s="1068"/>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4"/>
      <c r="DW54" s="1045"/>
      <c r="DX54" s="1045"/>
      <c r="DY54" s="1045"/>
      <c r="DZ54" s="1046"/>
      <c r="EA54" s="247"/>
    </row>
    <row r="55" spans="1:131" s="248" customFormat="1" ht="26.25" customHeight="1" x14ac:dyDescent="0.15">
      <c r="A55" s="262">
        <v>28</v>
      </c>
      <c r="B55" s="1071"/>
      <c r="C55" s="1072"/>
      <c r="D55" s="1072"/>
      <c r="E55" s="1072"/>
      <c r="F55" s="1072"/>
      <c r="G55" s="1072"/>
      <c r="H55" s="1072"/>
      <c r="I55" s="1072"/>
      <c r="J55" s="1072"/>
      <c r="K55" s="1072"/>
      <c r="L55" s="1072"/>
      <c r="M55" s="1072"/>
      <c r="N55" s="1072"/>
      <c r="O55" s="1072"/>
      <c r="P55" s="1073"/>
      <c r="Q55" s="1074"/>
      <c r="R55" s="1075"/>
      <c r="S55" s="1075"/>
      <c r="T55" s="1075"/>
      <c r="U55" s="1075"/>
      <c r="V55" s="1075"/>
      <c r="W55" s="1075"/>
      <c r="X55" s="1075"/>
      <c r="Y55" s="1075"/>
      <c r="Z55" s="1075"/>
      <c r="AA55" s="1075"/>
      <c r="AB55" s="1075"/>
      <c r="AC55" s="1075"/>
      <c r="AD55" s="1075"/>
      <c r="AE55" s="1076"/>
      <c r="AF55" s="1077"/>
      <c r="AG55" s="1078"/>
      <c r="AH55" s="1078"/>
      <c r="AI55" s="1078"/>
      <c r="AJ55" s="1079"/>
      <c r="AK55" s="1080"/>
      <c r="AL55" s="1075"/>
      <c r="AM55" s="1075"/>
      <c r="AN55" s="1075"/>
      <c r="AO55" s="1075"/>
      <c r="AP55" s="1075"/>
      <c r="AQ55" s="1075"/>
      <c r="AR55" s="1075"/>
      <c r="AS55" s="1075"/>
      <c r="AT55" s="1075"/>
      <c r="AU55" s="1075"/>
      <c r="AV55" s="1075"/>
      <c r="AW55" s="1075"/>
      <c r="AX55" s="1075"/>
      <c r="AY55" s="1075"/>
      <c r="AZ55" s="1081"/>
      <c r="BA55" s="1081"/>
      <c r="BB55" s="1081"/>
      <c r="BC55" s="1081"/>
      <c r="BD55" s="1081"/>
      <c r="BE55" s="1089"/>
      <c r="BF55" s="1089"/>
      <c r="BG55" s="1089"/>
      <c r="BH55" s="1089"/>
      <c r="BI55" s="1090"/>
      <c r="BJ55" s="253"/>
      <c r="BK55" s="253"/>
      <c r="BL55" s="253"/>
      <c r="BM55" s="253"/>
      <c r="BN55" s="253"/>
      <c r="BO55" s="266"/>
      <c r="BP55" s="266"/>
      <c r="BQ55" s="263">
        <v>49</v>
      </c>
      <c r="BR55" s="264"/>
      <c r="BS55" s="1066"/>
      <c r="BT55" s="1067"/>
      <c r="BU55" s="1067"/>
      <c r="BV55" s="1067"/>
      <c r="BW55" s="1067"/>
      <c r="BX55" s="1067"/>
      <c r="BY55" s="1067"/>
      <c r="BZ55" s="1067"/>
      <c r="CA55" s="1067"/>
      <c r="CB55" s="1067"/>
      <c r="CC55" s="1067"/>
      <c r="CD55" s="1067"/>
      <c r="CE55" s="1067"/>
      <c r="CF55" s="1067"/>
      <c r="CG55" s="1068"/>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4"/>
      <c r="DW55" s="1045"/>
      <c r="DX55" s="1045"/>
      <c r="DY55" s="1045"/>
      <c r="DZ55" s="1046"/>
      <c r="EA55" s="247"/>
    </row>
    <row r="56" spans="1:131" s="248" customFormat="1" ht="26.25" customHeight="1" x14ac:dyDescent="0.15">
      <c r="A56" s="262">
        <v>29</v>
      </c>
      <c r="B56" s="1071"/>
      <c r="C56" s="1072"/>
      <c r="D56" s="1072"/>
      <c r="E56" s="1072"/>
      <c r="F56" s="1072"/>
      <c r="G56" s="1072"/>
      <c r="H56" s="1072"/>
      <c r="I56" s="1072"/>
      <c r="J56" s="1072"/>
      <c r="K56" s="1072"/>
      <c r="L56" s="1072"/>
      <c r="M56" s="1072"/>
      <c r="N56" s="1072"/>
      <c r="O56" s="1072"/>
      <c r="P56" s="1073"/>
      <c r="Q56" s="1074"/>
      <c r="R56" s="1075"/>
      <c r="S56" s="1075"/>
      <c r="T56" s="1075"/>
      <c r="U56" s="1075"/>
      <c r="V56" s="1075"/>
      <c r="W56" s="1075"/>
      <c r="X56" s="1075"/>
      <c r="Y56" s="1075"/>
      <c r="Z56" s="1075"/>
      <c r="AA56" s="1075"/>
      <c r="AB56" s="1075"/>
      <c r="AC56" s="1075"/>
      <c r="AD56" s="1075"/>
      <c r="AE56" s="1076"/>
      <c r="AF56" s="1077"/>
      <c r="AG56" s="1078"/>
      <c r="AH56" s="1078"/>
      <c r="AI56" s="1078"/>
      <c r="AJ56" s="1079"/>
      <c r="AK56" s="1080"/>
      <c r="AL56" s="1075"/>
      <c r="AM56" s="1075"/>
      <c r="AN56" s="1075"/>
      <c r="AO56" s="1075"/>
      <c r="AP56" s="1075"/>
      <c r="AQ56" s="1075"/>
      <c r="AR56" s="1075"/>
      <c r="AS56" s="1075"/>
      <c r="AT56" s="1075"/>
      <c r="AU56" s="1075"/>
      <c r="AV56" s="1075"/>
      <c r="AW56" s="1075"/>
      <c r="AX56" s="1075"/>
      <c r="AY56" s="1075"/>
      <c r="AZ56" s="1081"/>
      <c r="BA56" s="1081"/>
      <c r="BB56" s="1081"/>
      <c r="BC56" s="1081"/>
      <c r="BD56" s="1081"/>
      <c r="BE56" s="1089"/>
      <c r="BF56" s="1089"/>
      <c r="BG56" s="1089"/>
      <c r="BH56" s="1089"/>
      <c r="BI56" s="1090"/>
      <c r="BJ56" s="253"/>
      <c r="BK56" s="253"/>
      <c r="BL56" s="253"/>
      <c r="BM56" s="253"/>
      <c r="BN56" s="253"/>
      <c r="BO56" s="266"/>
      <c r="BP56" s="266"/>
      <c r="BQ56" s="263">
        <v>50</v>
      </c>
      <c r="BR56" s="264"/>
      <c r="BS56" s="1066"/>
      <c r="BT56" s="1067"/>
      <c r="BU56" s="1067"/>
      <c r="BV56" s="1067"/>
      <c r="BW56" s="1067"/>
      <c r="BX56" s="1067"/>
      <c r="BY56" s="1067"/>
      <c r="BZ56" s="1067"/>
      <c r="CA56" s="1067"/>
      <c r="CB56" s="1067"/>
      <c r="CC56" s="1067"/>
      <c r="CD56" s="1067"/>
      <c r="CE56" s="1067"/>
      <c r="CF56" s="1067"/>
      <c r="CG56" s="1068"/>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4"/>
      <c r="DW56" s="1045"/>
      <c r="DX56" s="1045"/>
      <c r="DY56" s="1045"/>
      <c r="DZ56" s="1046"/>
      <c r="EA56" s="247"/>
    </row>
    <row r="57" spans="1:131" s="248" customFormat="1" ht="26.25" customHeight="1" x14ac:dyDescent="0.15">
      <c r="A57" s="262">
        <v>30</v>
      </c>
      <c r="B57" s="1071"/>
      <c r="C57" s="1072"/>
      <c r="D57" s="1072"/>
      <c r="E57" s="1072"/>
      <c r="F57" s="1072"/>
      <c r="G57" s="1072"/>
      <c r="H57" s="1072"/>
      <c r="I57" s="1072"/>
      <c r="J57" s="1072"/>
      <c r="K57" s="1072"/>
      <c r="L57" s="1072"/>
      <c r="M57" s="1072"/>
      <c r="N57" s="1072"/>
      <c r="O57" s="1072"/>
      <c r="P57" s="1073"/>
      <c r="Q57" s="1074"/>
      <c r="R57" s="1075"/>
      <c r="S57" s="1075"/>
      <c r="T57" s="1075"/>
      <c r="U57" s="1075"/>
      <c r="V57" s="1075"/>
      <c r="W57" s="1075"/>
      <c r="X57" s="1075"/>
      <c r="Y57" s="1075"/>
      <c r="Z57" s="1075"/>
      <c r="AA57" s="1075"/>
      <c r="AB57" s="1075"/>
      <c r="AC57" s="1075"/>
      <c r="AD57" s="1075"/>
      <c r="AE57" s="1076"/>
      <c r="AF57" s="1077"/>
      <c r="AG57" s="1078"/>
      <c r="AH57" s="1078"/>
      <c r="AI57" s="1078"/>
      <c r="AJ57" s="1079"/>
      <c r="AK57" s="1080"/>
      <c r="AL57" s="1075"/>
      <c r="AM57" s="1075"/>
      <c r="AN57" s="1075"/>
      <c r="AO57" s="1075"/>
      <c r="AP57" s="1075"/>
      <c r="AQ57" s="1075"/>
      <c r="AR57" s="1075"/>
      <c r="AS57" s="1075"/>
      <c r="AT57" s="1075"/>
      <c r="AU57" s="1075"/>
      <c r="AV57" s="1075"/>
      <c r="AW57" s="1075"/>
      <c r="AX57" s="1075"/>
      <c r="AY57" s="1075"/>
      <c r="AZ57" s="1081"/>
      <c r="BA57" s="1081"/>
      <c r="BB57" s="1081"/>
      <c r="BC57" s="1081"/>
      <c r="BD57" s="1081"/>
      <c r="BE57" s="1089"/>
      <c r="BF57" s="1089"/>
      <c r="BG57" s="1089"/>
      <c r="BH57" s="1089"/>
      <c r="BI57" s="1090"/>
      <c r="BJ57" s="253"/>
      <c r="BK57" s="253"/>
      <c r="BL57" s="253"/>
      <c r="BM57" s="253"/>
      <c r="BN57" s="253"/>
      <c r="BO57" s="266"/>
      <c r="BP57" s="266"/>
      <c r="BQ57" s="263">
        <v>51</v>
      </c>
      <c r="BR57" s="264"/>
      <c r="BS57" s="1066"/>
      <c r="BT57" s="1067"/>
      <c r="BU57" s="1067"/>
      <c r="BV57" s="1067"/>
      <c r="BW57" s="1067"/>
      <c r="BX57" s="1067"/>
      <c r="BY57" s="1067"/>
      <c r="BZ57" s="1067"/>
      <c r="CA57" s="1067"/>
      <c r="CB57" s="1067"/>
      <c r="CC57" s="1067"/>
      <c r="CD57" s="1067"/>
      <c r="CE57" s="1067"/>
      <c r="CF57" s="1067"/>
      <c r="CG57" s="1068"/>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4"/>
      <c r="DW57" s="1045"/>
      <c r="DX57" s="1045"/>
      <c r="DY57" s="1045"/>
      <c r="DZ57" s="1046"/>
      <c r="EA57" s="247"/>
    </row>
    <row r="58" spans="1:131" s="248" customFormat="1" ht="26.25" customHeight="1" x14ac:dyDescent="0.15">
      <c r="A58" s="262">
        <v>31</v>
      </c>
      <c r="B58" s="1071"/>
      <c r="C58" s="1072"/>
      <c r="D58" s="1072"/>
      <c r="E58" s="1072"/>
      <c r="F58" s="1072"/>
      <c r="G58" s="1072"/>
      <c r="H58" s="1072"/>
      <c r="I58" s="1072"/>
      <c r="J58" s="1072"/>
      <c r="K58" s="1072"/>
      <c r="L58" s="1072"/>
      <c r="M58" s="1072"/>
      <c r="N58" s="1072"/>
      <c r="O58" s="1072"/>
      <c r="P58" s="1073"/>
      <c r="Q58" s="1074"/>
      <c r="R58" s="1075"/>
      <c r="S58" s="1075"/>
      <c r="T58" s="1075"/>
      <c r="U58" s="1075"/>
      <c r="V58" s="1075"/>
      <c r="W58" s="1075"/>
      <c r="X58" s="1075"/>
      <c r="Y58" s="1075"/>
      <c r="Z58" s="1075"/>
      <c r="AA58" s="1075"/>
      <c r="AB58" s="1075"/>
      <c r="AC58" s="1075"/>
      <c r="AD58" s="1075"/>
      <c r="AE58" s="1076"/>
      <c r="AF58" s="1077"/>
      <c r="AG58" s="1078"/>
      <c r="AH58" s="1078"/>
      <c r="AI58" s="1078"/>
      <c r="AJ58" s="1079"/>
      <c r="AK58" s="1080"/>
      <c r="AL58" s="1075"/>
      <c r="AM58" s="1075"/>
      <c r="AN58" s="1075"/>
      <c r="AO58" s="1075"/>
      <c r="AP58" s="1075"/>
      <c r="AQ58" s="1075"/>
      <c r="AR58" s="1075"/>
      <c r="AS58" s="1075"/>
      <c r="AT58" s="1075"/>
      <c r="AU58" s="1075"/>
      <c r="AV58" s="1075"/>
      <c r="AW58" s="1075"/>
      <c r="AX58" s="1075"/>
      <c r="AY58" s="1075"/>
      <c r="AZ58" s="1081"/>
      <c r="BA58" s="1081"/>
      <c r="BB58" s="1081"/>
      <c r="BC58" s="1081"/>
      <c r="BD58" s="1081"/>
      <c r="BE58" s="1089"/>
      <c r="BF58" s="1089"/>
      <c r="BG58" s="1089"/>
      <c r="BH58" s="1089"/>
      <c r="BI58" s="1090"/>
      <c r="BJ58" s="253"/>
      <c r="BK58" s="253"/>
      <c r="BL58" s="253"/>
      <c r="BM58" s="253"/>
      <c r="BN58" s="253"/>
      <c r="BO58" s="266"/>
      <c r="BP58" s="266"/>
      <c r="BQ58" s="263">
        <v>52</v>
      </c>
      <c r="BR58" s="264"/>
      <c r="BS58" s="1066"/>
      <c r="BT58" s="1067"/>
      <c r="BU58" s="1067"/>
      <c r="BV58" s="1067"/>
      <c r="BW58" s="1067"/>
      <c r="BX58" s="1067"/>
      <c r="BY58" s="1067"/>
      <c r="BZ58" s="1067"/>
      <c r="CA58" s="1067"/>
      <c r="CB58" s="1067"/>
      <c r="CC58" s="1067"/>
      <c r="CD58" s="1067"/>
      <c r="CE58" s="1067"/>
      <c r="CF58" s="1067"/>
      <c r="CG58" s="1068"/>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4"/>
      <c r="DW58" s="1045"/>
      <c r="DX58" s="1045"/>
      <c r="DY58" s="1045"/>
      <c r="DZ58" s="1046"/>
      <c r="EA58" s="247"/>
    </row>
    <row r="59" spans="1:131" s="248" customFormat="1" ht="26.25" customHeight="1" x14ac:dyDescent="0.15">
      <c r="A59" s="262">
        <v>32</v>
      </c>
      <c r="B59" s="1071"/>
      <c r="C59" s="1072"/>
      <c r="D59" s="1072"/>
      <c r="E59" s="1072"/>
      <c r="F59" s="1072"/>
      <c r="G59" s="1072"/>
      <c r="H59" s="1072"/>
      <c r="I59" s="1072"/>
      <c r="J59" s="1072"/>
      <c r="K59" s="1072"/>
      <c r="L59" s="1072"/>
      <c r="M59" s="1072"/>
      <c r="N59" s="1072"/>
      <c r="O59" s="1072"/>
      <c r="P59" s="1073"/>
      <c r="Q59" s="1074"/>
      <c r="R59" s="1075"/>
      <c r="S59" s="1075"/>
      <c r="T59" s="1075"/>
      <c r="U59" s="1075"/>
      <c r="V59" s="1075"/>
      <c r="W59" s="1075"/>
      <c r="X59" s="1075"/>
      <c r="Y59" s="1075"/>
      <c r="Z59" s="1075"/>
      <c r="AA59" s="1075"/>
      <c r="AB59" s="1075"/>
      <c r="AC59" s="1075"/>
      <c r="AD59" s="1075"/>
      <c r="AE59" s="1076"/>
      <c r="AF59" s="1077"/>
      <c r="AG59" s="1078"/>
      <c r="AH59" s="1078"/>
      <c r="AI59" s="1078"/>
      <c r="AJ59" s="1079"/>
      <c r="AK59" s="1080"/>
      <c r="AL59" s="1075"/>
      <c r="AM59" s="1075"/>
      <c r="AN59" s="1075"/>
      <c r="AO59" s="1075"/>
      <c r="AP59" s="1075"/>
      <c r="AQ59" s="1075"/>
      <c r="AR59" s="1075"/>
      <c r="AS59" s="1075"/>
      <c r="AT59" s="1075"/>
      <c r="AU59" s="1075"/>
      <c r="AV59" s="1075"/>
      <c r="AW59" s="1075"/>
      <c r="AX59" s="1075"/>
      <c r="AY59" s="1075"/>
      <c r="AZ59" s="1081"/>
      <c r="BA59" s="1081"/>
      <c r="BB59" s="1081"/>
      <c r="BC59" s="1081"/>
      <c r="BD59" s="1081"/>
      <c r="BE59" s="1089"/>
      <c r="BF59" s="1089"/>
      <c r="BG59" s="1089"/>
      <c r="BH59" s="1089"/>
      <c r="BI59" s="1090"/>
      <c r="BJ59" s="253"/>
      <c r="BK59" s="253"/>
      <c r="BL59" s="253"/>
      <c r="BM59" s="253"/>
      <c r="BN59" s="253"/>
      <c r="BO59" s="266"/>
      <c r="BP59" s="266"/>
      <c r="BQ59" s="263">
        <v>53</v>
      </c>
      <c r="BR59" s="264"/>
      <c r="BS59" s="1066"/>
      <c r="BT59" s="1067"/>
      <c r="BU59" s="1067"/>
      <c r="BV59" s="1067"/>
      <c r="BW59" s="1067"/>
      <c r="BX59" s="1067"/>
      <c r="BY59" s="1067"/>
      <c r="BZ59" s="1067"/>
      <c r="CA59" s="1067"/>
      <c r="CB59" s="1067"/>
      <c r="CC59" s="1067"/>
      <c r="CD59" s="1067"/>
      <c r="CE59" s="1067"/>
      <c r="CF59" s="1067"/>
      <c r="CG59" s="1068"/>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4"/>
      <c r="DW59" s="1045"/>
      <c r="DX59" s="1045"/>
      <c r="DY59" s="1045"/>
      <c r="DZ59" s="1046"/>
      <c r="EA59" s="247"/>
    </row>
    <row r="60" spans="1:131" s="248" customFormat="1" ht="26.25" customHeight="1" x14ac:dyDescent="0.15">
      <c r="A60" s="262">
        <v>33</v>
      </c>
      <c r="B60" s="1071"/>
      <c r="C60" s="1072"/>
      <c r="D60" s="1072"/>
      <c r="E60" s="1072"/>
      <c r="F60" s="1072"/>
      <c r="G60" s="1072"/>
      <c r="H60" s="1072"/>
      <c r="I60" s="1072"/>
      <c r="J60" s="1072"/>
      <c r="K60" s="1072"/>
      <c r="L60" s="1072"/>
      <c r="M60" s="1072"/>
      <c r="N60" s="1072"/>
      <c r="O60" s="1072"/>
      <c r="P60" s="1073"/>
      <c r="Q60" s="1074"/>
      <c r="R60" s="1075"/>
      <c r="S60" s="1075"/>
      <c r="T60" s="1075"/>
      <c r="U60" s="1075"/>
      <c r="V60" s="1075"/>
      <c r="W60" s="1075"/>
      <c r="X60" s="1075"/>
      <c r="Y60" s="1075"/>
      <c r="Z60" s="1075"/>
      <c r="AA60" s="1075"/>
      <c r="AB60" s="1075"/>
      <c r="AC60" s="1075"/>
      <c r="AD60" s="1075"/>
      <c r="AE60" s="1076"/>
      <c r="AF60" s="1077"/>
      <c r="AG60" s="1078"/>
      <c r="AH60" s="1078"/>
      <c r="AI60" s="1078"/>
      <c r="AJ60" s="1079"/>
      <c r="AK60" s="1080"/>
      <c r="AL60" s="1075"/>
      <c r="AM60" s="1075"/>
      <c r="AN60" s="1075"/>
      <c r="AO60" s="1075"/>
      <c r="AP60" s="1075"/>
      <c r="AQ60" s="1075"/>
      <c r="AR60" s="1075"/>
      <c r="AS60" s="1075"/>
      <c r="AT60" s="1075"/>
      <c r="AU60" s="1075"/>
      <c r="AV60" s="1075"/>
      <c r="AW60" s="1075"/>
      <c r="AX60" s="1075"/>
      <c r="AY60" s="1075"/>
      <c r="AZ60" s="1081"/>
      <c r="BA60" s="1081"/>
      <c r="BB60" s="1081"/>
      <c r="BC60" s="1081"/>
      <c r="BD60" s="1081"/>
      <c r="BE60" s="1089"/>
      <c r="BF60" s="1089"/>
      <c r="BG60" s="1089"/>
      <c r="BH60" s="1089"/>
      <c r="BI60" s="1090"/>
      <c r="BJ60" s="253"/>
      <c r="BK60" s="253"/>
      <c r="BL60" s="253"/>
      <c r="BM60" s="253"/>
      <c r="BN60" s="253"/>
      <c r="BO60" s="266"/>
      <c r="BP60" s="266"/>
      <c r="BQ60" s="263">
        <v>54</v>
      </c>
      <c r="BR60" s="264"/>
      <c r="BS60" s="1066"/>
      <c r="BT60" s="1067"/>
      <c r="BU60" s="1067"/>
      <c r="BV60" s="1067"/>
      <c r="BW60" s="1067"/>
      <c r="BX60" s="1067"/>
      <c r="BY60" s="1067"/>
      <c r="BZ60" s="1067"/>
      <c r="CA60" s="1067"/>
      <c r="CB60" s="1067"/>
      <c r="CC60" s="1067"/>
      <c r="CD60" s="1067"/>
      <c r="CE60" s="1067"/>
      <c r="CF60" s="1067"/>
      <c r="CG60" s="1068"/>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4"/>
      <c r="DW60" s="1045"/>
      <c r="DX60" s="1045"/>
      <c r="DY60" s="1045"/>
      <c r="DZ60" s="1046"/>
      <c r="EA60" s="247"/>
    </row>
    <row r="61" spans="1:131" s="248" customFormat="1" ht="26.25" customHeight="1" thickBot="1" x14ac:dyDescent="0.2">
      <c r="A61" s="262">
        <v>34</v>
      </c>
      <c r="B61" s="1071"/>
      <c r="C61" s="1072"/>
      <c r="D61" s="1072"/>
      <c r="E61" s="1072"/>
      <c r="F61" s="1072"/>
      <c r="G61" s="1072"/>
      <c r="H61" s="1072"/>
      <c r="I61" s="1072"/>
      <c r="J61" s="1072"/>
      <c r="K61" s="1072"/>
      <c r="L61" s="1072"/>
      <c r="M61" s="1072"/>
      <c r="N61" s="1072"/>
      <c r="O61" s="1072"/>
      <c r="P61" s="1073"/>
      <c r="Q61" s="1074"/>
      <c r="R61" s="1075"/>
      <c r="S61" s="1075"/>
      <c r="T61" s="1075"/>
      <c r="U61" s="1075"/>
      <c r="V61" s="1075"/>
      <c r="W61" s="1075"/>
      <c r="X61" s="1075"/>
      <c r="Y61" s="1075"/>
      <c r="Z61" s="1075"/>
      <c r="AA61" s="1075"/>
      <c r="AB61" s="1075"/>
      <c r="AC61" s="1075"/>
      <c r="AD61" s="1075"/>
      <c r="AE61" s="1076"/>
      <c r="AF61" s="1077"/>
      <c r="AG61" s="1078"/>
      <c r="AH61" s="1078"/>
      <c r="AI61" s="1078"/>
      <c r="AJ61" s="1079"/>
      <c r="AK61" s="1080"/>
      <c r="AL61" s="1075"/>
      <c r="AM61" s="1075"/>
      <c r="AN61" s="1075"/>
      <c r="AO61" s="1075"/>
      <c r="AP61" s="1075"/>
      <c r="AQ61" s="1075"/>
      <c r="AR61" s="1075"/>
      <c r="AS61" s="1075"/>
      <c r="AT61" s="1075"/>
      <c r="AU61" s="1075"/>
      <c r="AV61" s="1075"/>
      <c r="AW61" s="1075"/>
      <c r="AX61" s="1075"/>
      <c r="AY61" s="1075"/>
      <c r="AZ61" s="1081"/>
      <c r="BA61" s="1081"/>
      <c r="BB61" s="1081"/>
      <c r="BC61" s="1081"/>
      <c r="BD61" s="1081"/>
      <c r="BE61" s="1089"/>
      <c r="BF61" s="1089"/>
      <c r="BG61" s="1089"/>
      <c r="BH61" s="1089"/>
      <c r="BI61" s="1090"/>
      <c r="BJ61" s="253"/>
      <c r="BK61" s="253"/>
      <c r="BL61" s="253"/>
      <c r="BM61" s="253"/>
      <c r="BN61" s="253"/>
      <c r="BO61" s="266"/>
      <c r="BP61" s="266"/>
      <c r="BQ61" s="263">
        <v>55</v>
      </c>
      <c r="BR61" s="264"/>
      <c r="BS61" s="1066"/>
      <c r="BT61" s="1067"/>
      <c r="BU61" s="1067"/>
      <c r="BV61" s="1067"/>
      <c r="BW61" s="1067"/>
      <c r="BX61" s="1067"/>
      <c r="BY61" s="1067"/>
      <c r="BZ61" s="1067"/>
      <c r="CA61" s="1067"/>
      <c r="CB61" s="1067"/>
      <c r="CC61" s="1067"/>
      <c r="CD61" s="1067"/>
      <c r="CE61" s="1067"/>
      <c r="CF61" s="1067"/>
      <c r="CG61" s="1068"/>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4"/>
      <c r="DW61" s="1045"/>
      <c r="DX61" s="1045"/>
      <c r="DY61" s="1045"/>
      <c r="DZ61" s="1046"/>
      <c r="EA61" s="247"/>
    </row>
    <row r="62" spans="1:131" s="248" customFormat="1" ht="26.25" customHeight="1" x14ac:dyDescent="0.15">
      <c r="A62" s="262">
        <v>35</v>
      </c>
      <c r="B62" s="1071"/>
      <c r="C62" s="1072"/>
      <c r="D62" s="1072"/>
      <c r="E62" s="1072"/>
      <c r="F62" s="1072"/>
      <c r="G62" s="1072"/>
      <c r="H62" s="1072"/>
      <c r="I62" s="1072"/>
      <c r="J62" s="1072"/>
      <c r="K62" s="1072"/>
      <c r="L62" s="1072"/>
      <c r="M62" s="1072"/>
      <c r="N62" s="1072"/>
      <c r="O62" s="1072"/>
      <c r="P62" s="1073"/>
      <c r="Q62" s="1074"/>
      <c r="R62" s="1075"/>
      <c r="S62" s="1075"/>
      <c r="T62" s="1075"/>
      <c r="U62" s="1075"/>
      <c r="V62" s="1075"/>
      <c r="W62" s="1075"/>
      <c r="X62" s="1075"/>
      <c r="Y62" s="1075"/>
      <c r="Z62" s="1075"/>
      <c r="AA62" s="1075"/>
      <c r="AB62" s="1075"/>
      <c r="AC62" s="1075"/>
      <c r="AD62" s="1075"/>
      <c r="AE62" s="1076"/>
      <c r="AF62" s="1077"/>
      <c r="AG62" s="1078"/>
      <c r="AH62" s="1078"/>
      <c r="AI62" s="1078"/>
      <c r="AJ62" s="1079"/>
      <c r="AK62" s="1080"/>
      <c r="AL62" s="1075"/>
      <c r="AM62" s="1075"/>
      <c r="AN62" s="1075"/>
      <c r="AO62" s="1075"/>
      <c r="AP62" s="1075"/>
      <c r="AQ62" s="1075"/>
      <c r="AR62" s="1075"/>
      <c r="AS62" s="1075"/>
      <c r="AT62" s="1075"/>
      <c r="AU62" s="1075"/>
      <c r="AV62" s="1075"/>
      <c r="AW62" s="1075"/>
      <c r="AX62" s="1075"/>
      <c r="AY62" s="1075"/>
      <c r="AZ62" s="1081"/>
      <c r="BA62" s="1081"/>
      <c r="BB62" s="1081"/>
      <c r="BC62" s="1081"/>
      <c r="BD62" s="1081"/>
      <c r="BE62" s="1089"/>
      <c r="BF62" s="1089"/>
      <c r="BG62" s="1089"/>
      <c r="BH62" s="1089"/>
      <c r="BI62" s="1090"/>
      <c r="BJ62" s="1091" t="s">
        <v>411</v>
      </c>
      <c r="BK62" s="1092"/>
      <c r="BL62" s="1092"/>
      <c r="BM62" s="1092"/>
      <c r="BN62" s="1093"/>
      <c r="BO62" s="266"/>
      <c r="BP62" s="266"/>
      <c r="BQ62" s="263">
        <v>56</v>
      </c>
      <c r="BR62" s="264"/>
      <c r="BS62" s="1066"/>
      <c r="BT62" s="1067"/>
      <c r="BU62" s="1067"/>
      <c r="BV62" s="1067"/>
      <c r="BW62" s="1067"/>
      <c r="BX62" s="1067"/>
      <c r="BY62" s="1067"/>
      <c r="BZ62" s="1067"/>
      <c r="CA62" s="1067"/>
      <c r="CB62" s="1067"/>
      <c r="CC62" s="1067"/>
      <c r="CD62" s="1067"/>
      <c r="CE62" s="1067"/>
      <c r="CF62" s="1067"/>
      <c r="CG62" s="1068"/>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4"/>
      <c r="DW62" s="1045"/>
      <c r="DX62" s="1045"/>
      <c r="DY62" s="1045"/>
      <c r="DZ62" s="1046"/>
      <c r="EA62" s="247"/>
    </row>
    <row r="63" spans="1:131" s="248" customFormat="1" ht="26.25" customHeight="1" thickBot="1" x14ac:dyDescent="0.2">
      <c r="A63" s="265" t="s">
        <v>390</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5"/>
      <c r="AF63" s="1086">
        <v>297</v>
      </c>
      <c r="AG63" s="1014"/>
      <c r="AH63" s="1014"/>
      <c r="AI63" s="1014"/>
      <c r="AJ63" s="1087"/>
      <c r="AK63" s="1088"/>
      <c r="AL63" s="1018"/>
      <c r="AM63" s="1018"/>
      <c r="AN63" s="1018"/>
      <c r="AO63" s="1018"/>
      <c r="AP63" s="1014">
        <v>1081</v>
      </c>
      <c r="AQ63" s="1014"/>
      <c r="AR63" s="1014"/>
      <c r="AS63" s="1014"/>
      <c r="AT63" s="1014"/>
      <c r="AU63" s="1014">
        <v>857</v>
      </c>
      <c r="AV63" s="1014"/>
      <c r="AW63" s="1014"/>
      <c r="AX63" s="1014"/>
      <c r="AY63" s="1014"/>
      <c r="AZ63" s="1082"/>
      <c r="BA63" s="1082"/>
      <c r="BB63" s="1082"/>
      <c r="BC63" s="1082"/>
      <c r="BD63" s="1082"/>
      <c r="BE63" s="1015"/>
      <c r="BF63" s="1015"/>
      <c r="BG63" s="1015"/>
      <c r="BH63" s="1015"/>
      <c r="BI63" s="1016"/>
      <c r="BJ63" s="1083" t="s">
        <v>392</v>
      </c>
      <c r="BK63" s="1006"/>
      <c r="BL63" s="1006"/>
      <c r="BM63" s="1006"/>
      <c r="BN63" s="1084"/>
      <c r="BO63" s="266"/>
      <c r="BP63" s="266"/>
      <c r="BQ63" s="263">
        <v>57</v>
      </c>
      <c r="BR63" s="264"/>
      <c r="BS63" s="1066"/>
      <c r="BT63" s="1067"/>
      <c r="BU63" s="1067"/>
      <c r="BV63" s="1067"/>
      <c r="BW63" s="1067"/>
      <c r="BX63" s="1067"/>
      <c r="BY63" s="1067"/>
      <c r="BZ63" s="1067"/>
      <c r="CA63" s="1067"/>
      <c r="CB63" s="1067"/>
      <c r="CC63" s="1067"/>
      <c r="CD63" s="1067"/>
      <c r="CE63" s="1067"/>
      <c r="CF63" s="1067"/>
      <c r="CG63" s="1068"/>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4"/>
      <c r="DW63" s="1045"/>
      <c r="DX63" s="1045"/>
      <c r="DY63" s="1045"/>
      <c r="DZ63" s="1046"/>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6"/>
      <c r="BT64" s="1067"/>
      <c r="BU64" s="1067"/>
      <c r="BV64" s="1067"/>
      <c r="BW64" s="1067"/>
      <c r="BX64" s="1067"/>
      <c r="BY64" s="1067"/>
      <c r="BZ64" s="1067"/>
      <c r="CA64" s="1067"/>
      <c r="CB64" s="1067"/>
      <c r="CC64" s="1067"/>
      <c r="CD64" s="1067"/>
      <c r="CE64" s="1067"/>
      <c r="CF64" s="1067"/>
      <c r="CG64" s="1068"/>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4"/>
      <c r="DW64" s="1045"/>
      <c r="DX64" s="1045"/>
      <c r="DY64" s="1045"/>
      <c r="DZ64" s="1046"/>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6"/>
      <c r="BT65" s="1067"/>
      <c r="BU65" s="1067"/>
      <c r="BV65" s="1067"/>
      <c r="BW65" s="1067"/>
      <c r="BX65" s="1067"/>
      <c r="BY65" s="1067"/>
      <c r="BZ65" s="1067"/>
      <c r="CA65" s="1067"/>
      <c r="CB65" s="1067"/>
      <c r="CC65" s="1067"/>
      <c r="CD65" s="1067"/>
      <c r="CE65" s="1067"/>
      <c r="CF65" s="1067"/>
      <c r="CG65" s="1068"/>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4"/>
      <c r="DW65" s="1045"/>
      <c r="DX65" s="1045"/>
      <c r="DY65" s="1045"/>
      <c r="DZ65" s="1046"/>
      <c r="EA65" s="247"/>
    </row>
    <row r="66" spans="1:131" s="248" customFormat="1" ht="26.25" customHeight="1" x14ac:dyDescent="0.15">
      <c r="A66" s="1047" t="s">
        <v>414</v>
      </c>
      <c r="B66" s="1048"/>
      <c r="C66" s="1048"/>
      <c r="D66" s="1048"/>
      <c r="E66" s="1048"/>
      <c r="F66" s="1048"/>
      <c r="G66" s="1048"/>
      <c r="H66" s="1048"/>
      <c r="I66" s="1048"/>
      <c r="J66" s="1048"/>
      <c r="K66" s="1048"/>
      <c r="L66" s="1048"/>
      <c r="M66" s="1048"/>
      <c r="N66" s="1048"/>
      <c r="O66" s="1048"/>
      <c r="P66" s="1049"/>
      <c r="Q66" s="1053" t="s">
        <v>415</v>
      </c>
      <c r="R66" s="1054"/>
      <c r="S66" s="1054"/>
      <c r="T66" s="1054"/>
      <c r="U66" s="1055"/>
      <c r="V66" s="1053" t="s">
        <v>396</v>
      </c>
      <c r="W66" s="1054"/>
      <c r="X66" s="1054"/>
      <c r="Y66" s="1054"/>
      <c r="Z66" s="1055"/>
      <c r="AA66" s="1053" t="s">
        <v>416</v>
      </c>
      <c r="AB66" s="1054"/>
      <c r="AC66" s="1054"/>
      <c r="AD66" s="1054"/>
      <c r="AE66" s="1055"/>
      <c r="AF66" s="1059" t="s">
        <v>417</v>
      </c>
      <c r="AG66" s="1060"/>
      <c r="AH66" s="1060"/>
      <c r="AI66" s="1060"/>
      <c r="AJ66" s="1061"/>
      <c r="AK66" s="1053" t="s">
        <v>418</v>
      </c>
      <c r="AL66" s="1048"/>
      <c r="AM66" s="1048"/>
      <c r="AN66" s="1048"/>
      <c r="AO66" s="1049"/>
      <c r="AP66" s="1053" t="s">
        <v>419</v>
      </c>
      <c r="AQ66" s="1054"/>
      <c r="AR66" s="1054"/>
      <c r="AS66" s="1054"/>
      <c r="AT66" s="1055"/>
      <c r="AU66" s="1053" t="s">
        <v>420</v>
      </c>
      <c r="AV66" s="1054"/>
      <c r="AW66" s="1054"/>
      <c r="AX66" s="1054"/>
      <c r="AY66" s="1055"/>
      <c r="AZ66" s="1053" t="s">
        <v>378</v>
      </c>
      <c r="BA66" s="1054"/>
      <c r="BB66" s="1054"/>
      <c r="BC66" s="1054"/>
      <c r="BD66" s="1069"/>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0"/>
      <c r="B67" s="1051"/>
      <c r="C67" s="1051"/>
      <c r="D67" s="1051"/>
      <c r="E67" s="1051"/>
      <c r="F67" s="1051"/>
      <c r="G67" s="1051"/>
      <c r="H67" s="1051"/>
      <c r="I67" s="1051"/>
      <c r="J67" s="1051"/>
      <c r="K67" s="1051"/>
      <c r="L67" s="1051"/>
      <c r="M67" s="1051"/>
      <c r="N67" s="1051"/>
      <c r="O67" s="1051"/>
      <c r="P67" s="1052"/>
      <c r="Q67" s="1056"/>
      <c r="R67" s="1057"/>
      <c r="S67" s="1057"/>
      <c r="T67" s="1057"/>
      <c r="U67" s="1058"/>
      <c r="V67" s="1056"/>
      <c r="W67" s="1057"/>
      <c r="X67" s="1057"/>
      <c r="Y67" s="1057"/>
      <c r="Z67" s="1058"/>
      <c r="AA67" s="1056"/>
      <c r="AB67" s="1057"/>
      <c r="AC67" s="1057"/>
      <c r="AD67" s="1057"/>
      <c r="AE67" s="1058"/>
      <c r="AF67" s="1062"/>
      <c r="AG67" s="1063"/>
      <c r="AH67" s="1063"/>
      <c r="AI67" s="1063"/>
      <c r="AJ67" s="1064"/>
      <c r="AK67" s="1065"/>
      <c r="AL67" s="1051"/>
      <c r="AM67" s="1051"/>
      <c r="AN67" s="1051"/>
      <c r="AO67" s="1052"/>
      <c r="AP67" s="1056"/>
      <c r="AQ67" s="1057"/>
      <c r="AR67" s="1057"/>
      <c r="AS67" s="1057"/>
      <c r="AT67" s="1058"/>
      <c r="AU67" s="1056"/>
      <c r="AV67" s="1057"/>
      <c r="AW67" s="1057"/>
      <c r="AX67" s="1057"/>
      <c r="AY67" s="1058"/>
      <c r="AZ67" s="1056"/>
      <c r="BA67" s="1057"/>
      <c r="BB67" s="1057"/>
      <c r="BC67" s="1057"/>
      <c r="BD67" s="1070"/>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158" t="s">
        <v>588</v>
      </c>
      <c r="C68" s="1159"/>
      <c r="D68" s="1159"/>
      <c r="E68" s="1159"/>
      <c r="F68" s="1159"/>
      <c r="G68" s="1159"/>
      <c r="H68" s="1159"/>
      <c r="I68" s="1159"/>
      <c r="J68" s="1159"/>
      <c r="K68" s="1159"/>
      <c r="L68" s="1159"/>
      <c r="M68" s="1159"/>
      <c r="N68" s="1159"/>
      <c r="O68" s="1159"/>
      <c r="P68" s="1160"/>
      <c r="Q68" s="1043">
        <v>10853</v>
      </c>
      <c r="R68" s="1037"/>
      <c r="S68" s="1037"/>
      <c r="T68" s="1037"/>
      <c r="U68" s="1037"/>
      <c r="V68" s="1037">
        <v>10553</v>
      </c>
      <c r="W68" s="1037"/>
      <c r="X68" s="1037"/>
      <c r="Y68" s="1037"/>
      <c r="Z68" s="1037"/>
      <c r="AA68" s="1037">
        <v>300</v>
      </c>
      <c r="AB68" s="1037"/>
      <c r="AC68" s="1037"/>
      <c r="AD68" s="1037"/>
      <c r="AE68" s="1037"/>
      <c r="AF68" s="1037">
        <v>300</v>
      </c>
      <c r="AG68" s="1037"/>
      <c r="AH68" s="1037"/>
      <c r="AI68" s="1037"/>
      <c r="AJ68" s="1037"/>
      <c r="AK68" s="1037">
        <v>81</v>
      </c>
      <c r="AL68" s="1037"/>
      <c r="AM68" s="1037"/>
      <c r="AN68" s="1037"/>
      <c r="AO68" s="1037"/>
      <c r="AP68" s="1037" t="s">
        <v>597</v>
      </c>
      <c r="AQ68" s="1037"/>
      <c r="AR68" s="1037"/>
      <c r="AS68" s="1037"/>
      <c r="AT68" s="1037"/>
      <c r="AU68" s="1037" t="s">
        <v>597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589</v>
      </c>
      <c r="C69" s="1030"/>
      <c r="D69" s="1030"/>
      <c r="E69" s="1030"/>
      <c r="F69" s="1030"/>
      <c r="G69" s="1030"/>
      <c r="H69" s="1030"/>
      <c r="I69" s="1030"/>
      <c r="J69" s="1030"/>
      <c r="K69" s="1030"/>
      <c r="L69" s="1030"/>
      <c r="M69" s="1030"/>
      <c r="N69" s="1030"/>
      <c r="O69" s="1030"/>
      <c r="P69" s="1031"/>
      <c r="Q69" s="1032">
        <v>99</v>
      </c>
      <c r="R69" s="1026"/>
      <c r="S69" s="1026"/>
      <c r="T69" s="1026"/>
      <c r="U69" s="1026"/>
      <c r="V69" s="1026">
        <v>95</v>
      </c>
      <c r="W69" s="1026"/>
      <c r="X69" s="1026"/>
      <c r="Y69" s="1026"/>
      <c r="Z69" s="1026"/>
      <c r="AA69" s="1026">
        <v>4</v>
      </c>
      <c r="AB69" s="1026"/>
      <c r="AC69" s="1026"/>
      <c r="AD69" s="1026"/>
      <c r="AE69" s="1026"/>
      <c r="AF69" s="1026">
        <v>4</v>
      </c>
      <c r="AG69" s="1026"/>
      <c r="AH69" s="1026"/>
      <c r="AI69" s="1026"/>
      <c r="AJ69" s="1026"/>
      <c r="AK69" s="1026">
        <v>8</v>
      </c>
      <c r="AL69" s="1026"/>
      <c r="AM69" s="1026"/>
      <c r="AN69" s="1026"/>
      <c r="AO69" s="1026"/>
      <c r="AP69" s="1026" t="s">
        <v>597</v>
      </c>
      <c r="AQ69" s="1026"/>
      <c r="AR69" s="1026"/>
      <c r="AS69" s="1026"/>
      <c r="AT69" s="1026"/>
      <c r="AU69" s="1026" t="s">
        <v>597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590</v>
      </c>
      <c r="C70" s="1030"/>
      <c r="D70" s="1030"/>
      <c r="E70" s="1030"/>
      <c r="F70" s="1030"/>
      <c r="G70" s="1030"/>
      <c r="H70" s="1030"/>
      <c r="I70" s="1030"/>
      <c r="J70" s="1030"/>
      <c r="K70" s="1030"/>
      <c r="L70" s="1030"/>
      <c r="M70" s="1030"/>
      <c r="N70" s="1030"/>
      <c r="O70" s="1030"/>
      <c r="P70" s="1031"/>
      <c r="Q70" s="1032">
        <v>374</v>
      </c>
      <c r="R70" s="1026"/>
      <c r="S70" s="1026"/>
      <c r="T70" s="1026"/>
      <c r="U70" s="1026"/>
      <c r="V70" s="1026">
        <v>369</v>
      </c>
      <c r="W70" s="1026"/>
      <c r="X70" s="1026"/>
      <c r="Y70" s="1026"/>
      <c r="Z70" s="1026"/>
      <c r="AA70" s="1026">
        <v>5</v>
      </c>
      <c r="AB70" s="1026"/>
      <c r="AC70" s="1026"/>
      <c r="AD70" s="1026"/>
      <c r="AE70" s="1026"/>
      <c r="AF70" s="1026">
        <v>5</v>
      </c>
      <c r="AG70" s="1026"/>
      <c r="AH70" s="1026"/>
      <c r="AI70" s="1026"/>
      <c r="AJ70" s="1026"/>
      <c r="AK70" s="1026" t="s">
        <v>597</v>
      </c>
      <c r="AL70" s="1026"/>
      <c r="AM70" s="1026"/>
      <c r="AN70" s="1026"/>
      <c r="AO70" s="1026"/>
      <c r="AP70" s="1026">
        <v>157</v>
      </c>
      <c r="AQ70" s="1026"/>
      <c r="AR70" s="1026"/>
      <c r="AS70" s="1026"/>
      <c r="AT70" s="1026"/>
      <c r="AU70" s="1026">
        <v>12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591</v>
      </c>
      <c r="C71" s="1030"/>
      <c r="D71" s="1030"/>
      <c r="E71" s="1030"/>
      <c r="F71" s="1030"/>
      <c r="G71" s="1030"/>
      <c r="H71" s="1030"/>
      <c r="I71" s="1030"/>
      <c r="J71" s="1030"/>
      <c r="K71" s="1030"/>
      <c r="L71" s="1030"/>
      <c r="M71" s="1030"/>
      <c r="N71" s="1030"/>
      <c r="O71" s="1030"/>
      <c r="P71" s="1031"/>
      <c r="Q71" s="1032">
        <v>9</v>
      </c>
      <c r="R71" s="1026"/>
      <c r="S71" s="1026"/>
      <c r="T71" s="1026"/>
      <c r="U71" s="1026"/>
      <c r="V71" s="1026">
        <v>3</v>
      </c>
      <c r="W71" s="1026"/>
      <c r="X71" s="1026"/>
      <c r="Y71" s="1026"/>
      <c r="Z71" s="1026"/>
      <c r="AA71" s="1026">
        <v>6</v>
      </c>
      <c r="AB71" s="1026"/>
      <c r="AC71" s="1026"/>
      <c r="AD71" s="1026"/>
      <c r="AE71" s="1026"/>
      <c r="AF71" s="1026">
        <v>6</v>
      </c>
      <c r="AG71" s="1026"/>
      <c r="AH71" s="1026"/>
      <c r="AI71" s="1026"/>
      <c r="AJ71" s="1026"/>
      <c r="AK71" s="1026" t="s">
        <v>597</v>
      </c>
      <c r="AL71" s="1026"/>
      <c r="AM71" s="1026"/>
      <c r="AN71" s="1026"/>
      <c r="AO71" s="1026"/>
      <c r="AP71" s="1026" t="s">
        <v>597</v>
      </c>
      <c r="AQ71" s="1026"/>
      <c r="AR71" s="1026"/>
      <c r="AS71" s="1026"/>
      <c r="AT71" s="1026"/>
      <c r="AU71" s="1026" t="s">
        <v>597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592</v>
      </c>
      <c r="C72" s="1030"/>
      <c r="D72" s="1030"/>
      <c r="E72" s="1030"/>
      <c r="F72" s="1030"/>
      <c r="G72" s="1030"/>
      <c r="H72" s="1030"/>
      <c r="I72" s="1030"/>
      <c r="J72" s="1030"/>
      <c r="K72" s="1030"/>
      <c r="L72" s="1030"/>
      <c r="M72" s="1030"/>
      <c r="N72" s="1030"/>
      <c r="O72" s="1030"/>
      <c r="P72" s="1031"/>
      <c r="Q72" s="1032">
        <v>1077</v>
      </c>
      <c r="R72" s="1026"/>
      <c r="S72" s="1026"/>
      <c r="T72" s="1026"/>
      <c r="U72" s="1026"/>
      <c r="V72" s="1026">
        <v>1056</v>
      </c>
      <c r="W72" s="1026"/>
      <c r="X72" s="1026"/>
      <c r="Y72" s="1026"/>
      <c r="Z72" s="1026"/>
      <c r="AA72" s="1026">
        <v>21</v>
      </c>
      <c r="AB72" s="1026"/>
      <c r="AC72" s="1026"/>
      <c r="AD72" s="1026"/>
      <c r="AE72" s="1026"/>
      <c r="AF72" s="1026">
        <v>21</v>
      </c>
      <c r="AG72" s="1026"/>
      <c r="AH72" s="1026"/>
      <c r="AI72" s="1026"/>
      <c r="AJ72" s="1026"/>
      <c r="AK72" s="1026" t="s">
        <v>597</v>
      </c>
      <c r="AL72" s="1026"/>
      <c r="AM72" s="1026"/>
      <c r="AN72" s="1026"/>
      <c r="AO72" s="1026"/>
      <c r="AP72" s="1026">
        <v>12</v>
      </c>
      <c r="AQ72" s="1026"/>
      <c r="AR72" s="1026"/>
      <c r="AS72" s="1026"/>
      <c r="AT72" s="1026"/>
      <c r="AU72" s="1026" t="s">
        <v>597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593</v>
      </c>
      <c r="C73" s="1030"/>
      <c r="D73" s="1030"/>
      <c r="E73" s="1030"/>
      <c r="F73" s="1030"/>
      <c r="G73" s="1030"/>
      <c r="H73" s="1030"/>
      <c r="I73" s="1030"/>
      <c r="J73" s="1030"/>
      <c r="K73" s="1030"/>
      <c r="L73" s="1030"/>
      <c r="M73" s="1030"/>
      <c r="N73" s="1030"/>
      <c r="O73" s="1030"/>
      <c r="P73" s="1031"/>
      <c r="Q73" s="1032">
        <v>227</v>
      </c>
      <c r="R73" s="1026"/>
      <c r="S73" s="1026"/>
      <c r="T73" s="1026"/>
      <c r="U73" s="1026"/>
      <c r="V73" s="1026">
        <v>217</v>
      </c>
      <c r="W73" s="1026"/>
      <c r="X73" s="1026"/>
      <c r="Y73" s="1026"/>
      <c r="Z73" s="1026"/>
      <c r="AA73" s="1026">
        <v>10</v>
      </c>
      <c r="AB73" s="1026"/>
      <c r="AC73" s="1026"/>
      <c r="AD73" s="1026"/>
      <c r="AE73" s="1026"/>
      <c r="AF73" s="1026">
        <v>10</v>
      </c>
      <c r="AG73" s="1026"/>
      <c r="AH73" s="1026"/>
      <c r="AI73" s="1026"/>
      <c r="AJ73" s="1026"/>
      <c r="AK73" s="1026" t="s">
        <v>597</v>
      </c>
      <c r="AL73" s="1026"/>
      <c r="AM73" s="1026"/>
      <c r="AN73" s="1026"/>
      <c r="AO73" s="1026"/>
      <c r="AP73" s="1026">
        <v>6</v>
      </c>
      <c r="AQ73" s="1026"/>
      <c r="AR73" s="1026"/>
      <c r="AS73" s="1026"/>
      <c r="AT73" s="1026"/>
      <c r="AU73" s="1026">
        <v>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594</v>
      </c>
      <c r="C74" s="1030"/>
      <c r="D74" s="1030"/>
      <c r="E74" s="1030"/>
      <c r="F74" s="1030"/>
      <c r="G74" s="1030"/>
      <c r="H74" s="1030"/>
      <c r="I74" s="1030"/>
      <c r="J74" s="1030"/>
      <c r="K74" s="1030"/>
      <c r="L74" s="1030"/>
      <c r="M74" s="1030"/>
      <c r="N74" s="1030"/>
      <c r="O74" s="1030"/>
      <c r="P74" s="1031"/>
      <c r="Q74" s="1032">
        <v>1405</v>
      </c>
      <c r="R74" s="1026"/>
      <c r="S74" s="1026"/>
      <c r="T74" s="1026"/>
      <c r="U74" s="1026"/>
      <c r="V74" s="1026">
        <v>1402</v>
      </c>
      <c r="W74" s="1026"/>
      <c r="X74" s="1026"/>
      <c r="Y74" s="1026"/>
      <c r="Z74" s="1026"/>
      <c r="AA74" s="1026">
        <v>3</v>
      </c>
      <c r="AB74" s="1026"/>
      <c r="AC74" s="1026"/>
      <c r="AD74" s="1026"/>
      <c r="AE74" s="1026"/>
      <c r="AF74" s="1026">
        <v>3</v>
      </c>
      <c r="AG74" s="1026"/>
      <c r="AH74" s="1026"/>
      <c r="AI74" s="1026"/>
      <c r="AJ74" s="1026"/>
      <c r="AK74" s="1026" t="s">
        <v>597</v>
      </c>
      <c r="AL74" s="1026"/>
      <c r="AM74" s="1026"/>
      <c r="AN74" s="1026"/>
      <c r="AO74" s="1026"/>
      <c r="AP74" s="1026">
        <v>2611</v>
      </c>
      <c r="AQ74" s="1026"/>
      <c r="AR74" s="1026"/>
      <c r="AS74" s="1026"/>
      <c r="AT74" s="1026"/>
      <c r="AU74" s="1026">
        <v>119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595</v>
      </c>
      <c r="C75" s="1030"/>
      <c r="D75" s="1030"/>
      <c r="E75" s="1030"/>
      <c r="F75" s="1030"/>
      <c r="G75" s="1030"/>
      <c r="H75" s="1030"/>
      <c r="I75" s="1030"/>
      <c r="J75" s="1030"/>
      <c r="K75" s="1030"/>
      <c r="L75" s="1030"/>
      <c r="M75" s="1030"/>
      <c r="N75" s="1030"/>
      <c r="O75" s="1030"/>
      <c r="P75" s="1031"/>
      <c r="Q75" s="1033">
        <v>195</v>
      </c>
      <c r="R75" s="1034"/>
      <c r="S75" s="1034"/>
      <c r="T75" s="1034"/>
      <c r="U75" s="1035"/>
      <c r="V75" s="1036">
        <v>193</v>
      </c>
      <c r="W75" s="1034"/>
      <c r="X75" s="1034"/>
      <c r="Y75" s="1034"/>
      <c r="Z75" s="1035"/>
      <c r="AA75" s="1036">
        <v>2</v>
      </c>
      <c r="AB75" s="1034"/>
      <c r="AC75" s="1034"/>
      <c r="AD75" s="1034"/>
      <c r="AE75" s="1035"/>
      <c r="AF75" s="1036">
        <v>2</v>
      </c>
      <c r="AG75" s="1034"/>
      <c r="AH75" s="1034"/>
      <c r="AI75" s="1034"/>
      <c r="AJ75" s="1035"/>
      <c r="AK75" s="1036" t="s">
        <v>597</v>
      </c>
      <c r="AL75" s="1034"/>
      <c r="AM75" s="1034"/>
      <c r="AN75" s="1034"/>
      <c r="AO75" s="1035"/>
      <c r="AP75" s="1036" t="s">
        <v>597</v>
      </c>
      <c r="AQ75" s="1034"/>
      <c r="AR75" s="1034"/>
      <c r="AS75" s="1034"/>
      <c r="AT75" s="1035"/>
      <c r="AU75" s="1036" t="s">
        <v>597</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596</v>
      </c>
      <c r="C76" s="1030"/>
      <c r="D76" s="1030"/>
      <c r="E76" s="1030"/>
      <c r="F76" s="1030"/>
      <c r="G76" s="1030"/>
      <c r="H76" s="1030"/>
      <c r="I76" s="1030"/>
      <c r="J76" s="1030"/>
      <c r="K76" s="1030"/>
      <c r="L76" s="1030"/>
      <c r="M76" s="1030"/>
      <c r="N76" s="1030"/>
      <c r="O76" s="1030"/>
      <c r="P76" s="1031"/>
      <c r="Q76" s="1033">
        <v>162325</v>
      </c>
      <c r="R76" s="1034"/>
      <c r="S76" s="1034"/>
      <c r="T76" s="1034"/>
      <c r="U76" s="1035"/>
      <c r="V76" s="1036">
        <v>158540</v>
      </c>
      <c r="W76" s="1034"/>
      <c r="X76" s="1034"/>
      <c r="Y76" s="1034"/>
      <c r="Z76" s="1035"/>
      <c r="AA76" s="1036">
        <v>3785</v>
      </c>
      <c r="AB76" s="1034"/>
      <c r="AC76" s="1034"/>
      <c r="AD76" s="1034"/>
      <c r="AE76" s="1035"/>
      <c r="AF76" s="1036">
        <v>3785</v>
      </c>
      <c r="AG76" s="1034"/>
      <c r="AH76" s="1034"/>
      <c r="AI76" s="1034"/>
      <c r="AJ76" s="1035"/>
      <c r="AK76" s="1036" t="s">
        <v>597</v>
      </c>
      <c r="AL76" s="1034"/>
      <c r="AM76" s="1034"/>
      <c r="AN76" s="1034"/>
      <c r="AO76" s="1035"/>
      <c r="AP76" s="1036" t="s">
        <v>597</v>
      </c>
      <c r="AQ76" s="1034"/>
      <c r="AR76" s="1034"/>
      <c r="AS76" s="1034"/>
      <c r="AT76" s="1035"/>
      <c r="AU76" s="1036" t="s">
        <v>597</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4136</v>
      </c>
      <c r="AG88" s="1014"/>
      <c r="AH88" s="1014"/>
      <c r="AI88" s="1014"/>
      <c r="AJ88" s="1014"/>
      <c r="AK88" s="1018"/>
      <c r="AL88" s="1018"/>
      <c r="AM88" s="1018"/>
      <c r="AN88" s="1018"/>
      <c r="AO88" s="1018"/>
      <c r="AP88" s="1014">
        <v>2786</v>
      </c>
      <c r="AQ88" s="1014"/>
      <c r="AR88" s="1014"/>
      <c r="AS88" s="1014"/>
      <c r="AT88" s="1014"/>
      <c r="AU88" s="1014">
        <v>132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308</v>
      </c>
      <c r="AG109" s="949"/>
      <c r="AH109" s="949"/>
      <c r="AI109" s="949"/>
      <c r="AJ109" s="950"/>
      <c r="AK109" s="951" t="s">
        <v>307</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308</v>
      </c>
      <c r="BW109" s="949"/>
      <c r="BX109" s="949"/>
      <c r="BY109" s="949"/>
      <c r="BZ109" s="950"/>
      <c r="CA109" s="951" t="s">
        <v>307</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308</v>
      </c>
      <c r="DM109" s="949"/>
      <c r="DN109" s="949"/>
      <c r="DO109" s="949"/>
      <c r="DP109" s="950"/>
      <c r="DQ109" s="951" t="s">
        <v>307</v>
      </c>
      <c r="DR109" s="949"/>
      <c r="DS109" s="949"/>
      <c r="DT109" s="949"/>
      <c r="DU109" s="950"/>
      <c r="DV109" s="951" t="s">
        <v>431</v>
      </c>
      <c r="DW109" s="949"/>
      <c r="DX109" s="949"/>
      <c r="DY109" s="949"/>
      <c r="DZ109" s="980"/>
    </row>
    <row r="110" spans="1:131" s="247" customFormat="1" ht="26.25" customHeight="1" x14ac:dyDescent="0.15">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584469</v>
      </c>
      <c r="AB110" s="942"/>
      <c r="AC110" s="942"/>
      <c r="AD110" s="942"/>
      <c r="AE110" s="943"/>
      <c r="AF110" s="944">
        <v>716666</v>
      </c>
      <c r="AG110" s="942"/>
      <c r="AH110" s="942"/>
      <c r="AI110" s="942"/>
      <c r="AJ110" s="943"/>
      <c r="AK110" s="944">
        <v>708048</v>
      </c>
      <c r="AL110" s="942"/>
      <c r="AM110" s="942"/>
      <c r="AN110" s="942"/>
      <c r="AO110" s="943"/>
      <c r="AP110" s="945">
        <v>28.1</v>
      </c>
      <c r="AQ110" s="946"/>
      <c r="AR110" s="946"/>
      <c r="AS110" s="946"/>
      <c r="AT110" s="947"/>
      <c r="AU110" s="981" t="s">
        <v>72</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6686682</v>
      </c>
      <c r="BR110" s="889"/>
      <c r="BS110" s="889"/>
      <c r="BT110" s="889"/>
      <c r="BU110" s="889"/>
      <c r="BV110" s="889">
        <v>6362747</v>
      </c>
      <c r="BW110" s="889"/>
      <c r="BX110" s="889"/>
      <c r="BY110" s="889"/>
      <c r="BZ110" s="889"/>
      <c r="CA110" s="889">
        <v>6025124</v>
      </c>
      <c r="CB110" s="889"/>
      <c r="CC110" s="889"/>
      <c r="CD110" s="889"/>
      <c r="CE110" s="889"/>
      <c r="CF110" s="913">
        <v>239</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437</v>
      </c>
      <c r="DH110" s="889"/>
      <c r="DI110" s="889"/>
      <c r="DJ110" s="889"/>
      <c r="DK110" s="889"/>
      <c r="DL110" s="889" t="s">
        <v>438</v>
      </c>
      <c r="DM110" s="889"/>
      <c r="DN110" s="889"/>
      <c r="DO110" s="889"/>
      <c r="DP110" s="889"/>
      <c r="DQ110" s="889" t="s">
        <v>437</v>
      </c>
      <c r="DR110" s="889"/>
      <c r="DS110" s="889"/>
      <c r="DT110" s="889"/>
      <c r="DU110" s="889"/>
      <c r="DV110" s="890" t="s">
        <v>438</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440</v>
      </c>
      <c r="AB111" s="970"/>
      <c r="AC111" s="970"/>
      <c r="AD111" s="970"/>
      <c r="AE111" s="971"/>
      <c r="AF111" s="972" t="s">
        <v>437</v>
      </c>
      <c r="AG111" s="970"/>
      <c r="AH111" s="970"/>
      <c r="AI111" s="970"/>
      <c r="AJ111" s="971"/>
      <c r="AK111" s="972" t="s">
        <v>441</v>
      </c>
      <c r="AL111" s="970"/>
      <c r="AM111" s="970"/>
      <c r="AN111" s="970"/>
      <c r="AO111" s="971"/>
      <c r="AP111" s="973" t="s">
        <v>442</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v>646</v>
      </c>
      <c r="BR111" s="861"/>
      <c r="BS111" s="861"/>
      <c r="BT111" s="861"/>
      <c r="BU111" s="861"/>
      <c r="BV111" s="861">
        <v>363</v>
      </c>
      <c r="BW111" s="861"/>
      <c r="BX111" s="861"/>
      <c r="BY111" s="861"/>
      <c r="BZ111" s="861"/>
      <c r="CA111" s="861">
        <v>215</v>
      </c>
      <c r="CB111" s="861"/>
      <c r="CC111" s="861"/>
      <c r="CD111" s="861"/>
      <c r="CE111" s="861"/>
      <c r="CF111" s="922">
        <v>0</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445</v>
      </c>
      <c r="DH111" s="861"/>
      <c r="DI111" s="861"/>
      <c r="DJ111" s="861"/>
      <c r="DK111" s="861"/>
      <c r="DL111" s="861" t="s">
        <v>446</v>
      </c>
      <c r="DM111" s="861"/>
      <c r="DN111" s="861"/>
      <c r="DO111" s="861"/>
      <c r="DP111" s="861"/>
      <c r="DQ111" s="861" t="s">
        <v>447</v>
      </c>
      <c r="DR111" s="861"/>
      <c r="DS111" s="861"/>
      <c r="DT111" s="861"/>
      <c r="DU111" s="861"/>
      <c r="DV111" s="838" t="s">
        <v>437</v>
      </c>
      <c r="DW111" s="838"/>
      <c r="DX111" s="838"/>
      <c r="DY111" s="838"/>
      <c r="DZ111" s="839"/>
    </row>
    <row r="112" spans="1:131" s="247" customFormat="1" ht="26.25" customHeight="1" x14ac:dyDescent="0.15">
      <c r="A112" s="963" t="s">
        <v>448</v>
      </c>
      <c r="B112" s="964"/>
      <c r="C112" s="794" t="s">
        <v>449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450</v>
      </c>
      <c r="AB112" s="824"/>
      <c r="AC112" s="824"/>
      <c r="AD112" s="824"/>
      <c r="AE112" s="825"/>
      <c r="AF112" s="826" t="s">
        <v>442</v>
      </c>
      <c r="AG112" s="824"/>
      <c r="AH112" s="824"/>
      <c r="AI112" s="824"/>
      <c r="AJ112" s="825"/>
      <c r="AK112" s="826" t="s">
        <v>446</v>
      </c>
      <c r="AL112" s="824"/>
      <c r="AM112" s="824"/>
      <c r="AN112" s="824"/>
      <c r="AO112" s="825"/>
      <c r="AP112" s="871" t="s">
        <v>451</v>
      </c>
      <c r="AQ112" s="872"/>
      <c r="AR112" s="872"/>
      <c r="AS112" s="872"/>
      <c r="AT112" s="873"/>
      <c r="AU112" s="983"/>
      <c r="AV112" s="984"/>
      <c r="AW112" s="984"/>
      <c r="AX112" s="984"/>
      <c r="AY112" s="984"/>
      <c r="AZ112" s="859" t="s">
        <v>452</v>
      </c>
      <c r="BA112" s="794"/>
      <c r="BB112" s="794"/>
      <c r="BC112" s="794"/>
      <c r="BD112" s="794"/>
      <c r="BE112" s="794"/>
      <c r="BF112" s="794"/>
      <c r="BG112" s="794"/>
      <c r="BH112" s="794"/>
      <c r="BI112" s="794"/>
      <c r="BJ112" s="794"/>
      <c r="BK112" s="794"/>
      <c r="BL112" s="794"/>
      <c r="BM112" s="794"/>
      <c r="BN112" s="794"/>
      <c r="BO112" s="794"/>
      <c r="BP112" s="795"/>
      <c r="BQ112" s="860">
        <v>883058</v>
      </c>
      <c r="BR112" s="861"/>
      <c r="BS112" s="861"/>
      <c r="BT112" s="861"/>
      <c r="BU112" s="861"/>
      <c r="BV112" s="861">
        <v>856986</v>
      </c>
      <c r="BW112" s="861"/>
      <c r="BX112" s="861"/>
      <c r="BY112" s="861"/>
      <c r="BZ112" s="861"/>
      <c r="CA112" s="861">
        <v>856908</v>
      </c>
      <c r="CB112" s="861"/>
      <c r="CC112" s="861"/>
      <c r="CD112" s="861"/>
      <c r="CE112" s="861"/>
      <c r="CF112" s="922">
        <v>34</v>
      </c>
      <c r="CG112" s="923"/>
      <c r="CH112" s="923"/>
      <c r="CI112" s="923"/>
      <c r="CJ112" s="923"/>
      <c r="CK112" s="978"/>
      <c r="CL112" s="865"/>
      <c r="CM112" s="868" t="s">
        <v>453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446</v>
      </c>
      <c r="DH112" s="861"/>
      <c r="DI112" s="861"/>
      <c r="DJ112" s="861"/>
      <c r="DK112" s="861"/>
      <c r="DL112" s="861" t="s">
        <v>454</v>
      </c>
      <c r="DM112" s="861"/>
      <c r="DN112" s="861"/>
      <c r="DO112" s="861"/>
      <c r="DP112" s="861"/>
      <c r="DQ112" s="861" t="s">
        <v>442</v>
      </c>
      <c r="DR112" s="861"/>
      <c r="DS112" s="861"/>
      <c r="DT112" s="861"/>
      <c r="DU112" s="861"/>
      <c r="DV112" s="838" t="s">
        <v>438</v>
      </c>
      <c r="DW112" s="838"/>
      <c r="DX112" s="838"/>
      <c r="DY112" s="838"/>
      <c r="DZ112" s="839"/>
    </row>
    <row r="113" spans="1:130" s="247" customFormat="1" ht="26.25" customHeight="1" x14ac:dyDescent="0.15">
      <c r="A113" s="965"/>
      <c r="B113" s="966"/>
      <c r="C113" s="794" t="s">
        <v>455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100209</v>
      </c>
      <c r="AB113" s="970"/>
      <c r="AC113" s="970"/>
      <c r="AD113" s="970"/>
      <c r="AE113" s="971"/>
      <c r="AF113" s="972">
        <v>131232</v>
      </c>
      <c r="AG113" s="970"/>
      <c r="AH113" s="970"/>
      <c r="AI113" s="970"/>
      <c r="AJ113" s="971"/>
      <c r="AK113" s="972">
        <v>140475</v>
      </c>
      <c r="AL113" s="970"/>
      <c r="AM113" s="970"/>
      <c r="AN113" s="970"/>
      <c r="AO113" s="971"/>
      <c r="AP113" s="973">
        <v>5.6</v>
      </c>
      <c r="AQ113" s="974"/>
      <c r="AR113" s="974"/>
      <c r="AS113" s="974"/>
      <c r="AT113" s="975"/>
      <c r="AU113" s="983"/>
      <c r="AV113" s="984"/>
      <c r="AW113" s="984"/>
      <c r="AX113" s="984"/>
      <c r="AY113" s="984"/>
      <c r="AZ113" s="859" t="s">
        <v>456</v>
      </c>
      <c r="BA113" s="794"/>
      <c r="BB113" s="794"/>
      <c r="BC113" s="794"/>
      <c r="BD113" s="794"/>
      <c r="BE113" s="794"/>
      <c r="BF113" s="794"/>
      <c r="BG113" s="794"/>
      <c r="BH113" s="794"/>
      <c r="BI113" s="794"/>
      <c r="BJ113" s="794"/>
      <c r="BK113" s="794"/>
      <c r="BL113" s="794"/>
      <c r="BM113" s="794"/>
      <c r="BN113" s="794"/>
      <c r="BO113" s="794"/>
      <c r="BP113" s="795"/>
      <c r="BQ113" s="860">
        <v>162971</v>
      </c>
      <c r="BR113" s="861"/>
      <c r="BS113" s="861"/>
      <c r="BT113" s="861"/>
      <c r="BU113" s="861"/>
      <c r="BV113" s="861">
        <v>142597</v>
      </c>
      <c r="BW113" s="861"/>
      <c r="BX113" s="861"/>
      <c r="BY113" s="861"/>
      <c r="BZ113" s="861"/>
      <c r="CA113" s="861">
        <v>131530</v>
      </c>
      <c r="CB113" s="861"/>
      <c r="CC113" s="861"/>
      <c r="CD113" s="861"/>
      <c r="CE113" s="861"/>
      <c r="CF113" s="922">
        <v>5.2</v>
      </c>
      <c r="CG113" s="923"/>
      <c r="CH113" s="923"/>
      <c r="CI113" s="923"/>
      <c r="CJ113" s="923"/>
      <c r="CK113" s="978"/>
      <c r="CL113" s="865"/>
      <c r="CM113" s="868" t="s">
        <v>457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442</v>
      </c>
      <c r="DH113" s="824"/>
      <c r="DI113" s="824"/>
      <c r="DJ113" s="824"/>
      <c r="DK113" s="825"/>
      <c r="DL113" s="826" t="s">
        <v>441</v>
      </c>
      <c r="DM113" s="824"/>
      <c r="DN113" s="824"/>
      <c r="DO113" s="824"/>
      <c r="DP113" s="825"/>
      <c r="DQ113" s="826" t="s">
        <v>458</v>
      </c>
      <c r="DR113" s="824"/>
      <c r="DS113" s="824"/>
      <c r="DT113" s="824"/>
      <c r="DU113" s="825"/>
      <c r="DV113" s="871" t="s">
        <v>450</v>
      </c>
      <c r="DW113" s="872"/>
      <c r="DX113" s="872"/>
      <c r="DY113" s="872"/>
      <c r="DZ113" s="873"/>
    </row>
    <row r="114" spans="1:130" s="247" customFormat="1" ht="26.25" customHeight="1" x14ac:dyDescent="0.15">
      <c r="A114" s="965"/>
      <c r="B114" s="966"/>
      <c r="C114" s="794" t="s">
        <v>459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22854</v>
      </c>
      <c r="AB114" s="824"/>
      <c r="AC114" s="824"/>
      <c r="AD114" s="824"/>
      <c r="AE114" s="825"/>
      <c r="AF114" s="826">
        <v>22628</v>
      </c>
      <c r="AG114" s="824"/>
      <c r="AH114" s="824"/>
      <c r="AI114" s="824"/>
      <c r="AJ114" s="825"/>
      <c r="AK114" s="826">
        <v>22726</v>
      </c>
      <c r="AL114" s="824"/>
      <c r="AM114" s="824"/>
      <c r="AN114" s="824"/>
      <c r="AO114" s="825"/>
      <c r="AP114" s="871">
        <v>0.9</v>
      </c>
      <c r="AQ114" s="872"/>
      <c r="AR114" s="872"/>
      <c r="AS114" s="872"/>
      <c r="AT114" s="873"/>
      <c r="AU114" s="983"/>
      <c r="AV114" s="984"/>
      <c r="AW114" s="984"/>
      <c r="AX114" s="984"/>
      <c r="AY114" s="984"/>
      <c r="AZ114" s="859" t="s">
        <v>460</v>
      </c>
      <c r="BA114" s="794"/>
      <c r="BB114" s="794"/>
      <c r="BC114" s="794"/>
      <c r="BD114" s="794"/>
      <c r="BE114" s="794"/>
      <c r="BF114" s="794"/>
      <c r="BG114" s="794"/>
      <c r="BH114" s="794"/>
      <c r="BI114" s="794"/>
      <c r="BJ114" s="794"/>
      <c r="BK114" s="794"/>
      <c r="BL114" s="794"/>
      <c r="BM114" s="794"/>
      <c r="BN114" s="794"/>
      <c r="BO114" s="794"/>
      <c r="BP114" s="795"/>
      <c r="BQ114" s="860">
        <v>847460</v>
      </c>
      <c r="BR114" s="861"/>
      <c r="BS114" s="861"/>
      <c r="BT114" s="861"/>
      <c r="BU114" s="861"/>
      <c r="BV114" s="861">
        <v>827321</v>
      </c>
      <c r="BW114" s="861"/>
      <c r="BX114" s="861"/>
      <c r="BY114" s="861"/>
      <c r="BZ114" s="861"/>
      <c r="CA114" s="861">
        <v>792378</v>
      </c>
      <c r="CB114" s="861"/>
      <c r="CC114" s="861"/>
      <c r="CD114" s="861"/>
      <c r="CE114" s="861"/>
      <c r="CF114" s="922">
        <v>31.4</v>
      </c>
      <c r="CG114" s="923"/>
      <c r="CH114" s="923"/>
      <c r="CI114" s="923"/>
      <c r="CJ114" s="923"/>
      <c r="CK114" s="978"/>
      <c r="CL114" s="865"/>
      <c r="CM114" s="868" t="s">
        <v>461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446</v>
      </c>
      <c r="DH114" s="824"/>
      <c r="DI114" s="824"/>
      <c r="DJ114" s="824"/>
      <c r="DK114" s="825"/>
      <c r="DL114" s="826" t="s">
        <v>442</v>
      </c>
      <c r="DM114" s="824"/>
      <c r="DN114" s="824"/>
      <c r="DO114" s="824"/>
      <c r="DP114" s="825"/>
      <c r="DQ114" s="826" t="s">
        <v>441</v>
      </c>
      <c r="DR114" s="824"/>
      <c r="DS114" s="824"/>
      <c r="DT114" s="824"/>
      <c r="DU114" s="825"/>
      <c r="DV114" s="871" t="s">
        <v>462</v>
      </c>
      <c r="DW114" s="872"/>
      <c r="DX114" s="872"/>
      <c r="DY114" s="872"/>
      <c r="DZ114" s="873"/>
    </row>
    <row r="115" spans="1:130" s="247" customFormat="1" ht="26.25" customHeight="1" x14ac:dyDescent="0.15">
      <c r="A115" s="965"/>
      <c r="B115" s="966"/>
      <c r="C115" s="794" t="s">
        <v>463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781</v>
      </c>
      <c r="AB115" s="970"/>
      <c r="AC115" s="970"/>
      <c r="AD115" s="970"/>
      <c r="AE115" s="971"/>
      <c r="AF115" s="972">
        <v>959</v>
      </c>
      <c r="AG115" s="970"/>
      <c r="AH115" s="970"/>
      <c r="AI115" s="970"/>
      <c r="AJ115" s="971"/>
      <c r="AK115" s="972">
        <v>651</v>
      </c>
      <c r="AL115" s="970"/>
      <c r="AM115" s="970"/>
      <c r="AN115" s="970"/>
      <c r="AO115" s="971"/>
      <c r="AP115" s="973">
        <v>0</v>
      </c>
      <c r="AQ115" s="974"/>
      <c r="AR115" s="974"/>
      <c r="AS115" s="974"/>
      <c r="AT115" s="975"/>
      <c r="AU115" s="983"/>
      <c r="AV115" s="984"/>
      <c r="AW115" s="984"/>
      <c r="AX115" s="984"/>
      <c r="AY115" s="984"/>
      <c r="AZ115" s="859" t="s">
        <v>464</v>
      </c>
      <c r="BA115" s="794"/>
      <c r="BB115" s="794"/>
      <c r="BC115" s="794"/>
      <c r="BD115" s="794"/>
      <c r="BE115" s="794"/>
      <c r="BF115" s="794"/>
      <c r="BG115" s="794"/>
      <c r="BH115" s="794"/>
      <c r="BI115" s="794"/>
      <c r="BJ115" s="794"/>
      <c r="BK115" s="794"/>
      <c r="BL115" s="794"/>
      <c r="BM115" s="794"/>
      <c r="BN115" s="794"/>
      <c r="BO115" s="794"/>
      <c r="BP115" s="795"/>
      <c r="BQ115" s="860" t="s">
        <v>437</v>
      </c>
      <c r="BR115" s="861"/>
      <c r="BS115" s="861"/>
      <c r="BT115" s="861"/>
      <c r="BU115" s="861"/>
      <c r="BV115" s="861" t="s">
        <v>437</v>
      </c>
      <c r="BW115" s="861"/>
      <c r="BX115" s="861"/>
      <c r="BY115" s="861"/>
      <c r="BZ115" s="861"/>
      <c r="CA115" s="861" t="s">
        <v>442</v>
      </c>
      <c r="CB115" s="861"/>
      <c r="CC115" s="861"/>
      <c r="CD115" s="861"/>
      <c r="CE115" s="861"/>
      <c r="CF115" s="922" t="s">
        <v>446</v>
      </c>
      <c r="CG115" s="923"/>
      <c r="CH115" s="923"/>
      <c r="CI115" s="923"/>
      <c r="CJ115" s="923"/>
      <c r="CK115" s="978"/>
      <c r="CL115" s="865"/>
      <c r="CM115" s="859" t="s">
        <v>465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442</v>
      </c>
      <c r="DH115" s="824"/>
      <c r="DI115" s="824"/>
      <c r="DJ115" s="824"/>
      <c r="DK115" s="825"/>
      <c r="DL115" s="826" t="s">
        <v>458</v>
      </c>
      <c r="DM115" s="824"/>
      <c r="DN115" s="824"/>
      <c r="DO115" s="824"/>
      <c r="DP115" s="825"/>
      <c r="DQ115" s="826" t="s">
        <v>446</v>
      </c>
      <c r="DR115" s="824"/>
      <c r="DS115" s="824"/>
      <c r="DT115" s="824"/>
      <c r="DU115" s="825"/>
      <c r="DV115" s="871" t="s">
        <v>442</v>
      </c>
      <c r="DW115" s="872"/>
      <c r="DX115" s="872"/>
      <c r="DY115" s="872"/>
      <c r="DZ115" s="873"/>
    </row>
    <row r="116" spans="1:130" s="247" customFormat="1" ht="26.25" customHeight="1" x14ac:dyDescent="0.15">
      <c r="A116" s="967"/>
      <c r="B116" s="968"/>
      <c r="C116" s="927" t="s">
        <v>466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450</v>
      </c>
      <c r="AB116" s="824"/>
      <c r="AC116" s="824"/>
      <c r="AD116" s="824"/>
      <c r="AE116" s="825"/>
      <c r="AF116" s="826" t="s">
        <v>442</v>
      </c>
      <c r="AG116" s="824"/>
      <c r="AH116" s="824"/>
      <c r="AI116" s="824"/>
      <c r="AJ116" s="825"/>
      <c r="AK116" s="826" t="s">
        <v>445</v>
      </c>
      <c r="AL116" s="824"/>
      <c r="AM116" s="824"/>
      <c r="AN116" s="824"/>
      <c r="AO116" s="825"/>
      <c r="AP116" s="871" t="s">
        <v>445</v>
      </c>
      <c r="AQ116" s="872"/>
      <c r="AR116" s="872"/>
      <c r="AS116" s="872"/>
      <c r="AT116" s="873"/>
      <c r="AU116" s="983"/>
      <c r="AV116" s="984"/>
      <c r="AW116" s="984"/>
      <c r="AX116" s="984"/>
      <c r="AY116" s="984"/>
      <c r="AZ116" s="910" t="s">
        <v>467</v>
      </c>
      <c r="BA116" s="911"/>
      <c r="BB116" s="911"/>
      <c r="BC116" s="911"/>
      <c r="BD116" s="911"/>
      <c r="BE116" s="911"/>
      <c r="BF116" s="911"/>
      <c r="BG116" s="911"/>
      <c r="BH116" s="911"/>
      <c r="BI116" s="911"/>
      <c r="BJ116" s="911"/>
      <c r="BK116" s="911"/>
      <c r="BL116" s="911"/>
      <c r="BM116" s="911"/>
      <c r="BN116" s="911"/>
      <c r="BO116" s="911"/>
      <c r="BP116" s="912"/>
      <c r="BQ116" s="860" t="s">
        <v>437</v>
      </c>
      <c r="BR116" s="861"/>
      <c r="BS116" s="861"/>
      <c r="BT116" s="861"/>
      <c r="BU116" s="861"/>
      <c r="BV116" s="861" t="s">
        <v>441</v>
      </c>
      <c r="BW116" s="861"/>
      <c r="BX116" s="861"/>
      <c r="BY116" s="861"/>
      <c r="BZ116" s="861"/>
      <c r="CA116" s="861" t="s">
        <v>442</v>
      </c>
      <c r="CB116" s="861"/>
      <c r="CC116" s="861"/>
      <c r="CD116" s="861"/>
      <c r="CE116" s="861"/>
      <c r="CF116" s="922" t="s">
        <v>446</v>
      </c>
      <c r="CG116" s="923"/>
      <c r="CH116" s="923"/>
      <c r="CI116" s="923"/>
      <c r="CJ116" s="923"/>
      <c r="CK116" s="978"/>
      <c r="CL116" s="865"/>
      <c r="CM116" s="868" t="s">
        <v>468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201</v>
      </c>
      <c r="DH116" s="824"/>
      <c r="DI116" s="824"/>
      <c r="DJ116" s="824"/>
      <c r="DK116" s="825"/>
      <c r="DL116" s="826" t="s">
        <v>437</v>
      </c>
      <c r="DM116" s="824"/>
      <c r="DN116" s="824"/>
      <c r="DO116" s="824"/>
      <c r="DP116" s="825"/>
      <c r="DQ116" s="826" t="s">
        <v>447</v>
      </c>
      <c r="DR116" s="824"/>
      <c r="DS116" s="824"/>
      <c r="DT116" s="824"/>
      <c r="DU116" s="825"/>
      <c r="DV116" s="871" t="s">
        <v>451</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469</v>
      </c>
      <c r="Z117" s="950"/>
      <c r="AA117" s="955">
        <v>708313</v>
      </c>
      <c r="AB117" s="956"/>
      <c r="AC117" s="956"/>
      <c r="AD117" s="956"/>
      <c r="AE117" s="957"/>
      <c r="AF117" s="958">
        <v>871485</v>
      </c>
      <c r="AG117" s="956"/>
      <c r="AH117" s="956"/>
      <c r="AI117" s="956"/>
      <c r="AJ117" s="957"/>
      <c r="AK117" s="958">
        <v>871900</v>
      </c>
      <c r="AL117" s="956"/>
      <c r="AM117" s="956"/>
      <c r="AN117" s="956"/>
      <c r="AO117" s="957"/>
      <c r="AP117" s="959"/>
      <c r="AQ117" s="960"/>
      <c r="AR117" s="960"/>
      <c r="AS117" s="960"/>
      <c r="AT117" s="961"/>
      <c r="AU117" s="983"/>
      <c r="AV117" s="984"/>
      <c r="AW117" s="984"/>
      <c r="AX117" s="984"/>
      <c r="AY117" s="984"/>
      <c r="AZ117" s="910" t="s">
        <v>470</v>
      </c>
      <c r="BA117" s="911"/>
      <c r="BB117" s="911"/>
      <c r="BC117" s="911"/>
      <c r="BD117" s="911"/>
      <c r="BE117" s="911"/>
      <c r="BF117" s="911"/>
      <c r="BG117" s="911"/>
      <c r="BH117" s="911"/>
      <c r="BI117" s="911"/>
      <c r="BJ117" s="911"/>
      <c r="BK117" s="911"/>
      <c r="BL117" s="911"/>
      <c r="BM117" s="911"/>
      <c r="BN117" s="911"/>
      <c r="BO117" s="911"/>
      <c r="BP117" s="912"/>
      <c r="BQ117" s="860" t="s">
        <v>462</v>
      </c>
      <c r="BR117" s="861"/>
      <c r="BS117" s="861"/>
      <c r="BT117" s="861"/>
      <c r="BU117" s="861"/>
      <c r="BV117" s="861" t="s">
        <v>446</v>
      </c>
      <c r="BW117" s="861"/>
      <c r="BX117" s="861"/>
      <c r="BY117" s="861"/>
      <c r="BZ117" s="861"/>
      <c r="CA117" s="861" t="s">
        <v>446</v>
      </c>
      <c r="CB117" s="861"/>
      <c r="CC117" s="861"/>
      <c r="CD117" s="861"/>
      <c r="CE117" s="861"/>
      <c r="CF117" s="922" t="s">
        <v>451</v>
      </c>
      <c r="CG117" s="923"/>
      <c r="CH117" s="923"/>
      <c r="CI117" s="923"/>
      <c r="CJ117" s="923"/>
      <c r="CK117" s="978"/>
      <c r="CL117" s="865"/>
      <c r="CM117" s="868" t="s">
        <v>471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438</v>
      </c>
      <c r="DH117" s="824"/>
      <c r="DI117" s="824"/>
      <c r="DJ117" s="824"/>
      <c r="DK117" s="825"/>
      <c r="DL117" s="826" t="s">
        <v>446</v>
      </c>
      <c r="DM117" s="824"/>
      <c r="DN117" s="824"/>
      <c r="DO117" s="824"/>
      <c r="DP117" s="825"/>
      <c r="DQ117" s="826" t="s">
        <v>445</v>
      </c>
      <c r="DR117" s="824"/>
      <c r="DS117" s="824"/>
      <c r="DT117" s="824"/>
      <c r="DU117" s="825"/>
      <c r="DV117" s="871" t="s">
        <v>438</v>
      </c>
      <c r="DW117" s="872"/>
      <c r="DX117" s="872"/>
      <c r="DY117" s="872"/>
      <c r="DZ117" s="873"/>
    </row>
    <row r="118" spans="1:130" s="247" customFormat="1" ht="26.25" customHeight="1" x14ac:dyDescent="0.15">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308</v>
      </c>
      <c r="AG118" s="949"/>
      <c r="AH118" s="949"/>
      <c r="AI118" s="949"/>
      <c r="AJ118" s="950"/>
      <c r="AK118" s="951" t="s">
        <v>307</v>
      </c>
      <c r="AL118" s="949"/>
      <c r="AM118" s="949"/>
      <c r="AN118" s="949"/>
      <c r="AO118" s="950"/>
      <c r="AP118" s="952" t="s">
        <v>431</v>
      </c>
      <c r="AQ118" s="953"/>
      <c r="AR118" s="953"/>
      <c r="AS118" s="953"/>
      <c r="AT118" s="954"/>
      <c r="AU118" s="983"/>
      <c r="AV118" s="984"/>
      <c r="AW118" s="984"/>
      <c r="AX118" s="984"/>
      <c r="AY118" s="984"/>
      <c r="AZ118" s="926" t="s">
        <v>472</v>
      </c>
      <c r="BA118" s="927"/>
      <c r="BB118" s="927"/>
      <c r="BC118" s="927"/>
      <c r="BD118" s="927"/>
      <c r="BE118" s="927"/>
      <c r="BF118" s="927"/>
      <c r="BG118" s="927"/>
      <c r="BH118" s="927"/>
      <c r="BI118" s="927"/>
      <c r="BJ118" s="927"/>
      <c r="BK118" s="927"/>
      <c r="BL118" s="927"/>
      <c r="BM118" s="927"/>
      <c r="BN118" s="927"/>
      <c r="BO118" s="927"/>
      <c r="BP118" s="928"/>
      <c r="BQ118" s="929" t="s">
        <v>446</v>
      </c>
      <c r="BR118" s="892"/>
      <c r="BS118" s="892"/>
      <c r="BT118" s="892"/>
      <c r="BU118" s="892"/>
      <c r="BV118" s="892" t="s">
        <v>458</v>
      </c>
      <c r="BW118" s="892"/>
      <c r="BX118" s="892"/>
      <c r="BY118" s="892"/>
      <c r="BZ118" s="892"/>
      <c r="CA118" s="892" t="s">
        <v>446</v>
      </c>
      <c r="CB118" s="892"/>
      <c r="CC118" s="892"/>
      <c r="CD118" s="892"/>
      <c r="CE118" s="892"/>
      <c r="CF118" s="922" t="s">
        <v>446</v>
      </c>
      <c r="CG118" s="923"/>
      <c r="CH118" s="923"/>
      <c r="CI118" s="923"/>
      <c r="CJ118" s="923"/>
      <c r="CK118" s="978"/>
      <c r="CL118" s="865"/>
      <c r="CM118" s="868" t="s">
        <v>473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446</v>
      </c>
      <c r="DH118" s="824"/>
      <c r="DI118" s="824"/>
      <c r="DJ118" s="824"/>
      <c r="DK118" s="825"/>
      <c r="DL118" s="826" t="s">
        <v>446</v>
      </c>
      <c r="DM118" s="824"/>
      <c r="DN118" s="824"/>
      <c r="DO118" s="824"/>
      <c r="DP118" s="825"/>
      <c r="DQ118" s="826" t="s">
        <v>446</v>
      </c>
      <c r="DR118" s="824"/>
      <c r="DS118" s="824"/>
      <c r="DT118" s="824"/>
      <c r="DU118" s="825"/>
      <c r="DV118" s="871" t="s">
        <v>442</v>
      </c>
      <c r="DW118" s="872"/>
      <c r="DX118" s="872"/>
      <c r="DY118" s="872"/>
      <c r="DZ118" s="873"/>
    </row>
    <row r="119" spans="1:130" s="247" customFormat="1" ht="26.25" customHeight="1" x14ac:dyDescent="0.15">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454</v>
      </c>
      <c r="AB119" s="942"/>
      <c r="AC119" s="942"/>
      <c r="AD119" s="942"/>
      <c r="AE119" s="943"/>
      <c r="AF119" s="944" t="s">
        <v>437</v>
      </c>
      <c r="AG119" s="942"/>
      <c r="AH119" s="942"/>
      <c r="AI119" s="942"/>
      <c r="AJ119" s="943"/>
      <c r="AK119" s="944" t="s">
        <v>437</v>
      </c>
      <c r="AL119" s="942"/>
      <c r="AM119" s="942"/>
      <c r="AN119" s="942"/>
      <c r="AO119" s="943"/>
      <c r="AP119" s="945" t="s">
        <v>446</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474</v>
      </c>
      <c r="BP119" s="925"/>
      <c r="BQ119" s="929">
        <v>8580817</v>
      </c>
      <c r="BR119" s="892"/>
      <c r="BS119" s="892"/>
      <c r="BT119" s="892"/>
      <c r="BU119" s="892"/>
      <c r="BV119" s="892">
        <v>8190014</v>
      </c>
      <c r="BW119" s="892"/>
      <c r="BX119" s="892"/>
      <c r="BY119" s="892"/>
      <c r="BZ119" s="892"/>
      <c r="CA119" s="892">
        <v>7806155</v>
      </c>
      <c r="CB119" s="892"/>
      <c r="CC119" s="892"/>
      <c r="CD119" s="892"/>
      <c r="CE119" s="892"/>
      <c r="CF119" s="790"/>
      <c r="CG119" s="791"/>
      <c r="CH119" s="791"/>
      <c r="CI119" s="791"/>
      <c r="CJ119" s="881"/>
      <c r="CK119" s="979"/>
      <c r="CL119" s="867"/>
      <c r="CM119" s="885" t="s">
        <v>475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445</v>
      </c>
      <c r="DH119" s="807"/>
      <c r="DI119" s="807"/>
      <c r="DJ119" s="807"/>
      <c r="DK119" s="808"/>
      <c r="DL119" s="809">
        <v>363</v>
      </c>
      <c r="DM119" s="807"/>
      <c r="DN119" s="807"/>
      <c r="DO119" s="807"/>
      <c r="DP119" s="808"/>
      <c r="DQ119" s="809">
        <v>215</v>
      </c>
      <c r="DR119" s="807"/>
      <c r="DS119" s="807"/>
      <c r="DT119" s="807"/>
      <c r="DU119" s="808"/>
      <c r="DV119" s="895">
        <v>0</v>
      </c>
      <c r="DW119" s="896"/>
      <c r="DX119" s="896"/>
      <c r="DY119" s="896"/>
      <c r="DZ119" s="897"/>
    </row>
    <row r="120" spans="1:130" s="247"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440</v>
      </c>
      <c r="AB120" s="824"/>
      <c r="AC120" s="824"/>
      <c r="AD120" s="824"/>
      <c r="AE120" s="825"/>
      <c r="AF120" s="826" t="s">
        <v>442</v>
      </c>
      <c r="AG120" s="824"/>
      <c r="AH120" s="824"/>
      <c r="AI120" s="824"/>
      <c r="AJ120" s="825"/>
      <c r="AK120" s="826" t="s">
        <v>458</v>
      </c>
      <c r="AL120" s="824"/>
      <c r="AM120" s="824"/>
      <c r="AN120" s="824"/>
      <c r="AO120" s="825"/>
      <c r="AP120" s="871" t="s">
        <v>458</v>
      </c>
      <c r="AQ120" s="872"/>
      <c r="AR120" s="872"/>
      <c r="AS120" s="872"/>
      <c r="AT120" s="873"/>
      <c r="AU120" s="930" t="s">
        <v>476</v>
      </c>
      <c r="AV120" s="931"/>
      <c r="AW120" s="931"/>
      <c r="AX120" s="931"/>
      <c r="AY120" s="932"/>
      <c r="AZ120" s="907" t="s">
        <v>477</v>
      </c>
      <c r="BA120" s="852"/>
      <c r="BB120" s="852"/>
      <c r="BC120" s="852"/>
      <c r="BD120" s="852"/>
      <c r="BE120" s="852"/>
      <c r="BF120" s="852"/>
      <c r="BG120" s="852"/>
      <c r="BH120" s="852"/>
      <c r="BI120" s="852"/>
      <c r="BJ120" s="852"/>
      <c r="BK120" s="852"/>
      <c r="BL120" s="852"/>
      <c r="BM120" s="852"/>
      <c r="BN120" s="852"/>
      <c r="BO120" s="852"/>
      <c r="BP120" s="853"/>
      <c r="BQ120" s="908">
        <v>4610963</v>
      </c>
      <c r="BR120" s="889"/>
      <c r="BS120" s="889"/>
      <c r="BT120" s="889"/>
      <c r="BU120" s="889"/>
      <c r="BV120" s="889">
        <v>4680299</v>
      </c>
      <c r="BW120" s="889"/>
      <c r="BX120" s="889"/>
      <c r="BY120" s="889"/>
      <c r="BZ120" s="889"/>
      <c r="CA120" s="889">
        <v>4724691</v>
      </c>
      <c r="CB120" s="889"/>
      <c r="CC120" s="889"/>
      <c r="CD120" s="889"/>
      <c r="CE120" s="889"/>
      <c r="CF120" s="913">
        <v>187.4</v>
      </c>
      <c r="CG120" s="914"/>
      <c r="CH120" s="914"/>
      <c r="CI120" s="914"/>
      <c r="CJ120" s="914"/>
      <c r="CK120" s="915" t="s">
        <v>478</v>
      </c>
      <c r="CL120" s="899"/>
      <c r="CM120" s="899"/>
      <c r="CN120" s="899"/>
      <c r="CO120" s="900"/>
      <c r="CP120" s="919" t="s">
        <v>479</v>
      </c>
      <c r="CQ120" s="920"/>
      <c r="CR120" s="920"/>
      <c r="CS120" s="920"/>
      <c r="CT120" s="920"/>
      <c r="CU120" s="920"/>
      <c r="CV120" s="920"/>
      <c r="CW120" s="920"/>
      <c r="CX120" s="920"/>
      <c r="CY120" s="920"/>
      <c r="CZ120" s="920"/>
      <c r="DA120" s="920"/>
      <c r="DB120" s="920"/>
      <c r="DC120" s="920"/>
      <c r="DD120" s="920"/>
      <c r="DE120" s="920"/>
      <c r="DF120" s="921"/>
      <c r="DG120" s="908">
        <v>474826</v>
      </c>
      <c r="DH120" s="889"/>
      <c r="DI120" s="889"/>
      <c r="DJ120" s="889"/>
      <c r="DK120" s="889"/>
      <c r="DL120" s="889">
        <v>492635</v>
      </c>
      <c r="DM120" s="889"/>
      <c r="DN120" s="889"/>
      <c r="DO120" s="889"/>
      <c r="DP120" s="889"/>
      <c r="DQ120" s="889">
        <v>506248</v>
      </c>
      <c r="DR120" s="889"/>
      <c r="DS120" s="889"/>
      <c r="DT120" s="889"/>
      <c r="DU120" s="889"/>
      <c r="DV120" s="890">
        <v>20.100000000000001</v>
      </c>
      <c r="DW120" s="890"/>
      <c r="DX120" s="890"/>
      <c r="DY120" s="890"/>
      <c r="DZ120" s="891"/>
    </row>
    <row r="121" spans="1:130" s="247" customFormat="1" ht="26.25" customHeight="1" x14ac:dyDescent="0.15">
      <c r="A121" s="864"/>
      <c r="B121" s="865"/>
      <c r="C121" s="910" t="s">
        <v>480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445</v>
      </c>
      <c r="AB121" s="824"/>
      <c r="AC121" s="824"/>
      <c r="AD121" s="824"/>
      <c r="AE121" s="825"/>
      <c r="AF121" s="826" t="s">
        <v>446</v>
      </c>
      <c r="AG121" s="824"/>
      <c r="AH121" s="824"/>
      <c r="AI121" s="824"/>
      <c r="AJ121" s="825"/>
      <c r="AK121" s="826" t="s">
        <v>437</v>
      </c>
      <c r="AL121" s="824"/>
      <c r="AM121" s="824"/>
      <c r="AN121" s="824"/>
      <c r="AO121" s="825"/>
      <c r="AP121" s="871" t="s">
        <v>454</v>
      </c>
      <c r="AQ121" s="872"/>
      <c r="AR121" s="872"/>
      <c r="AS121" s="872"/>
      <c r="AT121" s="873"/>
      <c r="AU121" s="933"/>
      <c r="AV121" s="934"/>
      <c r="AW121" s="934"/>
      <c r="AX121" s="934"/>
      <c r="AY121" s="935"/>
      <c r="AZ121" s="859" t="s">
        <v>481</v>
      </c>
      <c r="BA121" s="794"/>
      <c r="BB121" s="794"/>
      <c r="BC121" s="794"/>
      <c r="BD121" s="794"/>
      <c r="BE121" s="794"/>
      <c r="BF121" s="794"/>
      <c r="BG121" s="794"/>
      <c r="BH121" s="794"/>
      <c r="BI121" s="794"/>
      <c r="BJ121" s="794"/>
      <c r="BK121" s="794"/>
      <c r="BL121" s="794"/>
      <c r="BM121" s="794"/>
      <c r="BN121" s="794"/>
      <c r="BO121" s="794"/>
      <c r="BP121" s="795"/>
      <c r="BQ121" s="860">
        <v>94824</v>
      </c>
      <c r="BR121" s="861"/>
      <c r="BS121" s="861"/>
      <c r="BT121" s="861"/>
      <c r="BU121" s="861"/>
      <c r="BV121" s="861">
        <v>80769</v>
      </c>
      <c r="BW121" s="861"/>
      <c r="BX121" s="861"/>
      <c r="BY121" s="861"/>
      <c r="BZ121" s="861"/>
      <c r="CA121" s="861">
        <v>38861</v>
      </c>
      <c r="CB121" s="861"/>
      <c r="CC121" s="861"/>
      <c r="CD121" s="861"/>
      <c r="CE121" s="861"/>
      <c r="CF121" s="922">
        <v>1.5</v>
      </c>
      <c r="CG121" s="923"/>
      <c r="CH121" s="923"/>
      <c r="CI121" s="923"/>
      <c r="CJ121" s="923"/>
      <c r="CK121" s="916"/>
      <c r="CL121" s="902"/>
      <c r="CM121" s="902"/>
      <c r="CN121" s="902"/>
      <c r="CO121" s="903"/>
      <c r="CP121" s="882" t="s">
        <v>482</v>
      </c>
      <c r="CQ121" s="883"/>
      <c r="CR121" s="883"/>
      <c r="CS121" s="883"/>
      <c r="CT121" s="883"/>
      <c r="CU121" s="883"/>
      <c r="CV121" s="883"/>
      <c r="CW121" s="883"/>
      <c r="CX121" s="883"/>
      <c r="CY121" s="883"/>
      <c r="CZ121" s="883"/>
      <c r="DA121" s="883"/>
      <c r="DB121" s="883"/>
      <c r="DC121" s="883"/>
      <c r="DD121" s="883"/>
      <c r="DE121" s="883"/>
      <c r="DF121" s="884"/>
      <c r="DG121" s="860">
        <v>408232</v>
      </c>
      <c r="DH121" s="861"/>
      <c r="DI121" s="861"/>
      <c r="DJ121" s="861"/>
      <c r="DK121" s="861"/>
      <c r="DL121" s="861">
        <v>364351</v>
      </c>
      <c r="DM121" s="861"/>
      <c r="DN121" s="861"/>
      <c r="DO121" s="861"/>
      <c r="DP121" s="861"/>
      <c r="DQ121" s="861">
        <v>350660</v>
      </c>
      <c r="DR121" s="861"/>
      <c r="DS121" s="861"/>
      <c r="DT121" s="861"/>
      <c r="DU121" s="861"/>
      <c r="DV121" s="838">
        <v>13.9</v>
      </c>
      <c r="DW121" s="838"/>
      <c r="DX121" s="838"/>
      <c r="DY121" s="838"/>
      <c r="DZ121" s="839"/>
    </row>
    <row r="122" spans="1:130" s="247" customFormat="1" ht="26.25" customHeight="1" x14ac:dyDescent="0.15">
      <c r="A122" s="864"/>
      <c r="B122" s="865"/>
      <c r="C122" s="868" t="s">
        <v>461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446</v>
      </c>
      <c r="AB122" s="824"/>
      <c r="AC122" s="824"/>
      <c r="AD122" s="824"/>
      <c r="AE122" s="825"/>
      <c r="AF122" s="826" t="s">
        <v>442</v>
      </c>
      <c r="AG122" s="824"/>
      <c r="AH122" s="824"/>
      <c r="AI122" s="824"/>
      <c r="AJ122" s="825"/>
      <c r="AK122" s="826" t="s">
        <v>458</v>
      </c>
      <c r="AL122" s="824"/>
      <c r="AM122" s="824"/>
      <c r="AN122" s="824"/>
      <c r="AO122" s="825"/>
      <c r="AP122" s="871" t="s">
        <v>437</v>
      </c>
      <c r="AQ122" s="872"/>
      <c r="AR122" s="872"/>
      <c r="AS122" s="872"/>
      <c r="AT122" s="873"/>
      <c r="AU122" s="933"/>
      <c r="AV122" s="934"/>
      <c r="AW122" s="934"/>
      <c r="AX122" s="934"/>
      <c r="AY122" s="935"/>
      <c r="AZ122" s="926" t="s">
        <v>483</v>
      </c>
      <c r="BA122" s="927"/>
      <c r="BB122" s="927"/>
      <c r="BC122" s="927"/>
      <c r="BD122" s="927"/>
      <c r="BE122" s="927"/>
      <c r="BF122" s="927"/>
      <c r="BG122" s="927"/>
      <c r="BH122" s="927"/>
      <c r="BI122" s="927"/>
      <c r="BJ122" s="927"/>
      <c r="BK122" s="927"/>
      <c r="BL122" s="927"/>
      <c r="BM122" s="927"/>
      <c r="BN122" s="927"/>
      <c r="BO122" s="927"/>
      <c r="BP122" s="928"/>
      <c r="BQ122" s="929">
        <v>5720469</v>
      </c>
      <c r="BR122" s="892"/>
      <c r="BS122" s="892"/>
      <c r="BT122" s="892"/>
      <c r="BU122" s="892"/>
      <c r="BV122" s="892">
        <v>5395376</v>
      </c>
      <c r="BW122" s="892"/>
      <c r="BX122" s="892"/>
      <c r="BY122" s="892"/>
      <c r="BZ122" s="892"/>
      <c r="CA122" s="892">
        <v>5012965</v>
      </c>
      <c r="CB122" s="892"/>
      <c r="CC122" s="892"/>
      <c r="CD122" s="892"/>
      <c r="CE122" s="892"/>
      <c r="CF122" s="893">
        <v>198.9</v>
      </c>
      <c r="CG122" s="894"/>
      <c r="CH122" s="894"/>
      <c r="CI122" s="894"/>
      <c r="CJ122" s="894"/>
      <c r="CK122" s="916"/>
      <c r="CL122" s="902"/>
      <c r="CM122" s="902"/>
      <c r="CN122" s="902"/>
      <c r="CO122" s="903"/>
      <c r="CP122" s="882" t="s">
        <v>484</v>
      </c>
      <c r="CQ122" s="883"/>
      <c r="CR122" s="883"/>
      <c r="CS122" s="883"/>
      <c r="CT122" s="883"/>
      <c r="CU122" s="883"/>
      <c r="CV122" s="883"/>
      <c r="CW122" s="883"/>
      <c r="CX122" s="883"/>
      <c r="CY122" s="883"/>
      <c r="CZ122" s="883"/>
      <c r="DA122" s="883"/>
      <c r="DB122" s="883"/>
      <c r="DC122" s="883"/>
      <c r="DD122" s="883"/>
      <c r="DE122" s="883"/>
      <c r="DF122" s="884"/>
      <c r="DG122" s="860" t="s">
        <v>442</v>
      </c>
      <c r="DH122" s="861"/>
      <c r="DI122" s="861"/>
      <c r="DJ122" s="861"/>
      <c r="DK122" s="861"/>
      <c r="DL122" s="861" t="s">
        <v>485</v>
      </c>
      <c r="DM122" s="861"/>
      <c r="DN122" s="861"/>
      <c r="DO122" s="861"/>
      <c r="DP122" s="861"/>
      <c r="DQ122" s="861" t="s">
        <v>485</v>
      </c>
      <c r="DR122" s="861"/>
      <c r="DS122" s="861"/>
      <c r="DT122" s="861"/>
      <c r="DU122" s="861"/>
      <c r="DV122" s="838" t="s">
        <v>458</v>
      </c>
      <c r="DW122" s="838"/>
      <c r="DX122" s="838"/>
      <c r="DY122" s="838"/>
      <c r="DZ122" s="839"/>
    </row>
    <row r="123" spans="1:130" s="247" customFormat="1" ht="26.25" customHeight="1" x14ac:dyDescent="0.15">
      <c r="A123" s="864"/>
      <c r="B123" s="865"/>
      <c r="C123" s="868" t="s">
        <v>468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206</v>
      </c>
      <c r="AB123" s="824"/>
      <c r="AC123" s="824"/>
      <c r="AD123" s="824"/>
      <c r="AE123" s="825"/>
      <c r="AF123" s="826">
        <v>204</v>
      </c>
      <c r="AG123" s="824"/>
      <c r="AH123" s="824"/>
      <c r="AI123" s="824"/>
      <c r="AJ123" s="825"/>
      <c r="AK123" s="826" t="s">
        <v>442</v>
      </c>
      <c r="AL123" s="824"/>
      <c r="AM123" s="824"/>
      <c r="AN123" s="824"/>
      <c r="AO123" s="825"/>
      <c r="AP123" s="871" t="s">
        <v>458</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486</v>
      </c>
      <c r="BP123" s="925"/>
      <c r="BQ123" s="879">
        <v>10426256</v>
      </c>
      <c r="BR123" s="880"/>
      <c r="BS123" s="880"/>
      <c r="BT123" s="880"/>
      <c r="BU123" s="880"/>
      <c r="BV123" s="880">
        <v>10156444</v>
      </c>
      <c r="BW123" s="880"/>
      <c r="BX123" s="880"/>
      <c r="BY123" s="880"/>
      <c r="BZ123" s="880"/>
      <c r="CA123" s="880">
        <v>9776517</v>
      </c>
      <c r="CB123" s="880"/>
      <c r="CC123" s="880"/>
      <c r="CD123" s="880"/>
      <c r="CE123" s="880"/>
      <c r="CF123" s="790"/>
      <c r="CG123" s="791"/>
      <c r="CH123" s="791"/>
      <c r="CI123" s="791"/>
      <c r="CJ123" s="881"/>
      <c r="CK123" s="916"/>
      <c r="CL123" s="902"/>
      <c r="CM123" s="902"/>
      <c r="CN123" s="902"/>
      <c r="CO123" s="903"/>
      <c r="CP123" s="882" t="s">
        <v>487</v>
      </c>
      <c r="CQ123" s="883"/>
      <c r="CR123" s="883"/>
      <c r="CS123" s="883"/>
      <c r="CT123" s="883"/>
      <c r="CU123" s="883"/>
      <c r="CV123" s="883"/>
      <c r="CW123" s="883"/>
      <c r="CX123" s="883"/>
      <c r="CY123" s="883"/>
      <c r="CZ123" s="883"/>
      <c r="DA123" s="883"/>
      <c r="DB123" s="883"/>
      <c r="DC123" s="883"/>
      <c r="DD123" s="883"/>
      <c r="DE123" s="883"/>
      <c r="DF123" s="884"/>
      <c r="DG123" s="823" t="s">
        <v>446</v>
      </c>
      <c r="DH123" s="824"/>
      <c r="DI123" s="824"/>
      <c r="DJ123" s="824"/>
      <c r="DK123" s="825"/>
      <c r="DL123" s="826" t="s">
        <v>485</v>
      </c>
      <c r="DM123" s="824"/>
      <c r="DN123" s="824"/>
      <c r="DO123" s="824"/>
      <c r="DP123" s="825"/>
      <c r="DQ123" s="826" t="s">
        <v>485</v>
      </c>
      <c r="DR123" s="824"/>
      <c r="DS123" s="824"/>
      <c r="DT123" s="824"/>
      <c r="DU123" s="825"/>
      <c r="DV123" s="871" t="s">
        <v>440</v>
      </c>
      <c r="DW123" s="872"/>
      <c r="DX123" s="872"/>
      <c r="DY123" s="872"/>
      <c r="DZ123" s="873"/>
    </row>
    <row r="124" spans="1:130" s="247" customFormat="1" ht="26.25" customHeight="1" thickBot="1" x14ac:dyDescent="0.2">
      <c r="A124" s="864"/>
      <c r="B124" s="865"/>
      <c r="C124" s="868" t="s">
        <v>471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445</v>
      </c>
      <c r="AB124" s="824"/>
      <c r="AC124" s="824"/>
      <c r="AD124" s="824"/>
      <c r="AE124" s="825"/>
      <c r="AF124" s="826" t="s">
        <v>437</v>
      </c>
      <c r="AG124" s="824"/>
      <c r="AH124" s="824"/>
      <c r="AI124" s="824"/>
      <c r="AJ124" s="825"/>
      <c r="AK124" s="826" t="s">
        <v>437</v>
      </c>
      <c r="AL124" s="824"/>
      <c r="AM124" s="824"/>
      <c r="AN124" s="824"/>
      <c r="AO124" s="825"/>
      <c r="AP124" s="871" t="s">
        <v>437</v>
      </c>
      <c r="AQ124" s="872"/>
      <c r="AR124" s="872"/>
      <c r="AS124" s="872"/>
      <c r="AT124" s="873"/>
      <c r="AU124" s="874" t="s">
        <v>488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442</v>
      </c>
      <c r="BR124" s="878"/>
      <c r="BS124" s="878"/>
      <c r="BT124" s="878"/>
      <c r="BU124" s="878"/>
      <c r="BV124" s="878" t="s">
        <v>454</v>
      </c>
      <c r="BW124" s="878"/>
      <c r="BX124" s="878"/>
      <c r="BY124" s="878"/>
      <c r="BZ124" s="878"/>
      <c r="CA124" s="878" t="s">
        <v>437</v>
      </c>
      <c r="CB124" s="878"/>
      <c r="CC124" s="878"/>
      <c r="CD124" s="878"/>
      <c r="CE124" s="878"/>
      <c r="CF124" s="768"/>
      <c r="CG124" s="769"/>
      <c r="CH124" s="769"/>
      <c r="CI124" s="769"/>
      <c r="CJ124" s="909"/>
      <c r="CK124" s="917"/>
      <c r="CL124" s="917"/>
      <c r="CM124" s="917"/>
      <c r="CN124" s="917"/>
      <c r="CO124" s="918"/>
      <c r="CP124" s="882" t="s">
        <v>489</v>
      </c>
      <c r="CQ124" s="883"/>
      <c r="CR124" s="883"/>
      <c r="CS124" s="883"/>
      <c r="CT124" s="883"/>
      <c r="CU124" s="883"/>
      <c r="CV124" s="883"/>
      <c r="CW124" s="883"/>
      <c r="CX124" s="883"/>
      <c r="CY124" s="883"/>
      <c r="CZ124" s="883"/>
      <c r="DA124" s="883"/>
      <c r="DB124" s="883"/>
      <c r="DC124" s="883"/>
      <c r="DD124" s="883"/>
      <c r="DE124" s="883"/>
      <c r="DF124" s="884"/>
      <c r="DG124" s="806" t="s">
        <v>446</v>
      </c>
      <c r="DH124" s="807"/>
      <c r="DI124" s="807"/>
      <c r="DJ124" s="807"/>
      <c r="DK124" s="808"/>
      <c r="DL124" s="809" t="s">
        <v>437</v>
      </c>
      <c r="DM124" s="807"/>
      <c r="DN124" s="807"/>
      <c r="DO124" s="807"/>
      <c r="DP124" s="808"/>
      <c r="DQ124" s="809" t="s">
        <v>485</v>
      </c>
      <c r="DR124" s="807"/>
      <c r="DS124" s="807"/>
      <c r="DT124" s="807"/>
      <c r="DU124" s="808"/>
      <c r="DV124" s="895" t="s">
        <v>446</v>
      </c>
      <c r="DW124" s="896"/>
      <c r="DX124" s="896"/>
      <c r="DY124" s="896"/>
      <c r="DZ124" s="897"/>
    </row>
    <row r="125" spans="1:130" s="247" customFormat="1" ht="26.25" customHeight="1" x14ac:dyDescent="0.15">
      <c r="A125" s="864"/>
      <c r="B125" s="865"/>
      <c r="C125" s="868" t="s">
        <v>473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442</v>
      </c>
      <c r="AB125" s="824"/>
      <c r="AC125" s="824"/>
      <c r="AD125" s="824"/>
      <c r="AE125" s="825"/>
      <c r="AF125" s="826" t="s">
        <v>485</v>
      </c>
      <c r="AG125" s="824"/>
      <c r="AH125" s="824"/>
      <c r="AI125" s="824"/>
      <c r="AJ125" s="825"/>
      <c r="AK125" s="826" t="s">
        <v>485</v>
      </c>
      <c r="AL125" s="824"/>
      <c r="AM125" s="824"/>
      <c r="AN125" s="824"/>
      <c r="AO125" s="825"/>
      <c r="AP125" s="871" t="s">
        <v>440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490</v>
      </c>
      <c r="CL125" s="899"/>
      <c r="CM125" s="899"/>
      <c r="CN125" s="899"/>
      <c r="CO125" s="900"/>
      <c r="CP125" s="907" t="s">
        <v>491</v>
      </c>
      <c r="CQ125" s="852"/>
      <c r="CR125" s="852"/>
      <c r="CS125" s="852"/>
      <c r="CT125" s="852"/>
      <c r="CU125" s="852"/>
      <c r="CV125" s="852"/>
      <c r="CW125" s="852"/>
      <c r="CX125" s="852"/>
      <c r="CY125" s="852"/>
      <c r="CZ125" s="852"/>
      <c r="DA125" s="852"/>
      <c r="DB125" s="852"/>
      <c r="DC125" s="852"/>
      <c r="DD125" s="852"/>
      <c r="DE125" s="852"/>
      <c r="DF125" s="853"/>
      <c r="DG125" s="908" t="s">
        <v>485</v>
      </c>
      <c r="DH125" s="889"/>
      <c r="DI125" s="889"/>
      <c r="DJ125" s="889"/>
      <c r="DK125" s="889"/>
      <c r="DL125" s="889" t="s">
        <v>451</v>
      </c>
      <c r="DM125" s="889"/>
      <c r="DN125" s="889"/>
      <c r="DO125" s="889"/>
      <c r="DP125" s="889"/>
      <c r="DQ125" s="889" t="s">
        <v>462</v>
      </c>
      <c r="DR125" s="889"/>
      <c r="DS125" s="889"/>
      <c r="DT125" s="889"/>
      <c r="DU125" s="889"/>
      <c r="DV125" s="890" t="s">
        <v>446</v>
      </c>
      <c r="DW125" s="890"/>
      <c r="DX125" s="890"/>
      <c r="DY125" s="890"/>
      <c r="DZ125" s="891"/>
    </row>
    <row r="126" spans="1:130" s="247" customFormat="1" ht="26.25" customHeight="1" thickBot="1" x14ac:dyDescent="0.2">
      <c r="A126" s="864"/>
      <c r="B126" s="865"/>
      <c r="C126" s="868" t="s">
        <v>475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445</v>
      </c>
      <c r="AB126" s="824"/>
      <c r="AC126" s="824"/>
      <c r="AD126" s="824"/>
      <c r="AE126" s="825"/>
      <c r="AF126" s="826" t="s">
        <v>437</v>
      </c>
      <c r="AG126" s="824"/>
      <c r="AH126" s="824"/>
      <c r="AI126" s="824"/>
      <c r="AJ126" s="825"/>
      <c r="AK126" s="826" t="s">
        <v>437</v>
      </c>
      <c r="AL126" s="824"/>
      <c r="AM126" s="824"/>
      <c r="AN126" s="824"/>
      <c r="AO126" s="825"/>
      <c r="AP126" s="871" t="s">
        <v>485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492</v>
      </c>
      <c r="CQ126" s="794"/>
      <c r="CR126" s="794"/>
      <c r="CS126" s="794"/>
      <c r="CT126" s="794"/>
      <c r="CU126" s="794"/>
      <c r="CV126" s="794"/>
      <c r="CW126" s="794"/>
      <c r="CX126" s="794"/>
      <c r="CY126" s="794"/>
      <c r="CZ126" s="794"/>
      <c r="DA126" s="794"/>
      <c r="DB126" s="794"/>
      <c r="DC126" s="794"/>
      <c r="DD126" s="794"/>
      <c r="DE126" s="794"/>
      <c r="DF126" s="795"/>
      <c r="DG126" s="860" t="s">
        <v>445</v>
      </c>
      <c r="DH126" s="861"/>
      <c r="DI126" s="861"/>
      <c r="DJ126" s="861"/>
      <c r="DK126" s="861"/>
      <c r="DL126" s="861" t="s">
        <v>437</v>
      </c>
      <c r="DM126" s="861"/>
      <c r="DN126" s="861"/>
      <c r="DO126" s="861"/>
      <c r="DP126" s="861"/>
      <c r="DQ126" s="861" t="s">
        <v>454</v>
      </c>
      <c r="DR126" s="861"/>
      <c r="DS126" s="861"/>
      <c r="DT126" s="861"/>
      <c r="DU126" s="861"/>
      <c r="DV126" s="838" t="s">
        <v>442</v>
      </c>
      <c r="DW126" s="838"/>
      <c r="DX126" s="838"/>
      <c r="DY126" s="838"/>
      <c r="DZ126" s="839"/>
    </row>
    <row r="127" spans="1:130" s="247" customFormat="1" ht="26.25" customHeight="1" x14ac:dyDescent="0.15">
      <c r="A127" s="866"/>
      <c r="B127" s="867"/>
      <c r="C127" s="885" t="s">
        <v>493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575</v>
      </c>
      <c r="AB127" s="824"/>
      <c r="AC127" s="824"/>
      <c r="AD127" s="824"/>
      <c r="AE127" s="825"/>
      <c r="AF127" s="826">
        <v>755</v>
      </c>
      <c r="AG127" s="824"/>
      <c r="AH127" s="824"/>
      <c r="AI127" s="824"/>
      <c r="AJ127" s="825"/>
      <c r="AK127" s="826">
        <v>651</v>
      </c>
      <c r="AL127" s="824"/>
      <c r="AM127" s="824"/>
      <c r="AN127" s="824"/>
      <c r="AO127" s="825"/>
      <c r="AP127" s="871">
        <v>0</v>
      </c>
      <c r="AQ127" s="872"/>
      <c r="AR127" s="872"/>
      <c r="AS127" s="872"/>
      <c r="AT127" s="873"/>
      <c r="AU127" s="283"/>
      <c r="AV127" s="283"/>
      <c r="AW127" s="283"/>
      <c r="AX127" s="888" t="s">
        <v>494</v>
      </c>
      <c r="AY127" s="856"/>
      <c r="AZ127" s="856"/>
      <c r="BA127" s="856"/>
      <c r="BB127" s="856"/>
      <c r="BC127" s="856"/>
      <c r="BD127" s="856"/>
      <c r="BE127" s="857"/>
      <c r="BF127" s="855" t="s">
        <v>495</v>
      </c>
      <c r="BG127" s="856"/>
      <c r="BH127" s="856"/>
      <c r="BI127" s="856"/>
      <c r="BJ127" s="856"/>
      <c r="BK127" s="856"/>
      <c r="BL127" s="857"/>
      <c r="BM127" s="855" t="s">
        <v>496</v>
      </c>
      <c r="BN127" s="856"/>
      <c r="BO127" s="856"/>
      <c r="BP127" s="856"/>
      <c r="BQ127" s="856"/>
      <c r="BR127" s="856"/>
      <c r="BS127" s="857"/>
      <c r="BT127" s="855" t="s">
        <v>497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498</v>
      </c>
      <c r="CQ127" s="794"/>
      <c r="CR127" s="794"/>
      <c r="CS127" s="794"/>
      <c r="CT127" s="794"/>
      <c r="CU127" s="794"/>
      <c r="CV127" s="794"/>
      <c r="CW127" s="794"/>
      <c r="CX127" s="794"/>
      <c r="CY127" s="794"/>
      <c r="CZ127" s="794"/>
      <c r="DA127" s="794"/>
      <c r="DB127" s="794"/>
      <c r="DC127" s="794"/>
      <c r="DD127" s="794"/>
      <c r="DE127" s="794"/>
      <c r="DF127" s="795"/>
      <c r="DG127" s="860" t="s">
        <v>485</v>
      </c>
      <c r="DH127" s="861"/>
      <c r="DI127" s="861"/>
      <c r="DJ127" s="861"/>
      <c r="DK127" s="861"/>
      <c r="DL127" s="861" t="s">
        <v>446</v>
      </c>
      <c r="DM127" s="861"/>
      <c r="DN127" s="861"/>
      <c r="DO127" s="861"/>
      <c r="DP127" s="861"/>
      <c r="DQ127" s="861" t="s">
        <v>446</v>
      </c>
      <c r="DR127" s="861"/>
      <c r="DS127" s="861"/>
      <c r="DT127" s="861"/>
      <c r="DU127" s="861"/>
      <c r="DV127" s="838" t="s">
        <v>445</v>
      </c>
      <c r="DW127" s="838"/>
      <c r="DX127" s="838"/>
      <c r="DY127" s="838"/>
      <c r="DZ127" s="839"/>
    </row>
    <row r="128" spans="1:130" s="247" customFormat="1" ht="26.25" customHeight="1" thickBot="1" x14ac:dyDescent="0.2">
      <c r="A128" s="840" t="s">
        <v>499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500</v>
      </c>
      <c r="X128" s="842"/>
      <c r="Y128" s="842"/>
      <c r="Z128" s="843"/>
      <c r="AA128" s="844">
        <v>22042</v>
      </c>
      <c r="AB128" s="845"/>
      <c r="AC128" s="845"/>
      <c r="AD128" s="845"/>
      <c r="AE128" s="846"/>
      <c r="AF128" s="847">
        <v>14140</v>
      </c>
      <c r="AG128" s="845"/>
      <c r="AH128" s="845"/>
      <c r="AI128" s="845"/>
      <c r="AJ128" s="846"/>
      <c r="AK128" s="847">
        <v>2073</v>
      </c>
      <c r="AL128" s="845"/>
      <c r="AM128" s="845"/>
      <c r="AN128" s="845"/>
      <c r="AO128" s="846"/>
      <c r="AP128" s="848"/>
      <c r="AQ128" s="849"/>
      <c r="AR128" s="849"/>
      <c r="AS128" s="849"/>
      <c r="AT128" s="850"/>
      <c r="AU128" s="283"/>
      <c r="AV128" s="283"/>
      <c r="AW128" s="283"/>
      <c r="AX128" s="851" t="s">
        <v>501</v>
      </c>
      <c r="AY128" s="852"/>
      <c r="AZ128" s="852"/>
      <c r="BA128" s="852"/>
      <c r="BB128" s="852"/>
      <c r="BC128" s="852"/>
      <c r="BD128" s="852"/>
      <c r="BE128" s="853"/>
      <c r="BF128" s="830" t="s">
        <v>446</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502</v>
      </c>
      <c r="CQ128" s="772"/>
      <c r="CR128" s="772"/>
      <c r="CS128" s="772"/>
      <c r="CT128" s="772"/>
      <c r="CU128" s="772"/>
      <c r="CV128" s="772"/>
      <c r="CW128" s="772"/>
      <c r="CX128" s="772"/>
      <c r="CY128" s="772"/>
      <c r="CZ128" s="772"/>
      <c r="DA128" s="772"/>
      <c r="DB128" s="772"/>
      <c r="DC128" s="772"/>
      <c r="DD128" s="772"/>
      <c r="DE128" s="772"/>
      <c r="DF128" s="773"/>
      <c r="DG128" s="834" t="s">
        <v>462</v>
      </c>
      <c r="DH128" s="835"/>
      <c r="DI128" s="835"/>
      <c r="DJ128" s="835"/>
      <c r="DK128" s="835"/>
      <c r="DL128" s="835" t="s">
        <v>437</v>
      </c>
      <c r="DM128" s="835"/>
      <c r="DN128" s="835"/>
      <c r="DO128" s="835"/>
      <c r="DP128" s="835"/>
      <c r="DQ128" s="835" t="s">
        <v>437</v>
      </c>
      <c r="DR128" s="835"/>
      <c r="DS128" s="835"/>
      <c r="DT128" s="835"/>
      <c r="DU128" s="835"/>
      <c r="DV128" s="836" t="s">
        <v>446</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503</v>
      </c>
      <c r="X129" s="821"/>
      <c r="Y129" s="821"/>
      <c r="Z129" s="822"/>
      <c r="AA129" s="823">
        <v>3066292</v>
      </c>
      <c r="AB129" s="824"/>
      <c r="AC129" s="824"/>
      <c r="AD129" s="824"/>
      <c r="AE129" s="825"/>
      <c r="AF129" s="826">
        <v>3120591</v>
      </c>
      <c r="AG129" s="824"/>
      <c r="AH129" s="824"/>
      <c r="AI129" s="824"/>
      <c r="AJ129" s="825"/>
      <c r="AK129" s="826">
        <v>3126693</v>
      </c>
      <c r="AL129" s="824"/>
      <c r="AM129" s="824"/>
      <c r="AN129" s="824"/>
      <c r="AO129" s="825"/>
      <c r="AP129" s="827"/>
      <c r="AQ129" s="828"/>
      <c r="AR129" s="828"/>
      <c r="AS129" s="828"/>
      <c r="AT129" s="829"/>
      <c r="AU129" s="285"/>
      <c r="AV129" s="285"/>
      <c r="AW129" s="285"/>
      <c r="AX129" s="793" t="s">
        <v>504</v>
      </c>
      <c r="AY129" s="794"/>
      <c r="AZ129" s="794"/>
      <c r="BA129" s="794"/>
      <c r="BB129" s="794"/>
      <c r="BC129" s="794"/>
      <c r="BD129" s="794"/>
      <c r="BE129" s="795"/>
      <c r="BF129" s="813" t="s">
        <v>454</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506</v>
      </c>
      <c r="X130" s="821"/>
      <c r="Y130" s="821"/>
      <c r="Z130" s="822"/>
      <c r="AA130" s="823">
        <v>529954</v>
      </c>
      <c r="AB130" s="824"/>
      <c r="AC130" s="824"/>
      <c r="AD130" s="824"/>
      <c r="AE130" s="825"/>
      <c r="AF130" s="826">
        <v>623022</v>
      </c>
      <c r="AG130" s="824"/>
      <c r="AH130" s="824"/>
      <c r="AI130" s="824"/>
      <c r="AJ130" s="825"/>
      <c r="AK130" s="826">
        <v>605976</v>
      </c>
      <c r="AL130" s="824"/>
      <c r="AM130" s="824"/>
      <c r="AN130" s="824"/>
      <c r="AO130" s="825"/>
      <c r="AP130" s="827"/>
      <c r="AQ130" s="828"/>
      <c r="AR130" s="828"/>
      <c r="AS130" s="828"/>
      <c r="AT130" s="829"/>
      <c r="AU130" s="285"/>
      <c r="AV130" s="285"/>
      <c r="AW130" s="285"/>
      <c r="AX130" s="793" t="s">
        <v>507</v>
      </c>
      <c r="AY130" s="794"/>
      <c r="AZ130" s="794"/>
      <c r="BA130" s="794"/>
      <c r="BB130" s="794"/>
      <c r="BC130" s="794"/>
      <c r="BD130" s="794"/>
      <c r="BE130" s="795"/>
      <c r="BF130" s="796">
        <v>8.6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508</v>
      </c>
      <c r="X131" s="804"/>
      <c r="Y131" s="804"/>
      <c r="Z131" s="805"/>
      <c r="AA131" s="806">
        <v>2536338</v>
      </c>
      <c r="AB131" s="807"/>
      <c r="AC131" s="807"/>
      <c r="AD131" s="807"/>
      <c r="AE131" s="808"/>
      <c r="AF131" s="809">
        <v>2497569</v>
      </c>
      <c r="AG131" s="807"/>
      <c r="AH131" s="807"/>
      <c r="AI131" s="807"/>
      <c r="AJ131" s="808"/>
      <c r="AK131" s="809">
        <v>2520717</v>
      </c>
      <c r="AL131" s="807"/>
      <c r="AM131" s="807"/>
      <c r="AN131" s="807"/>
      <c r="AO131" s="808"/>
      <c r="AP131" s="810"/>
      <c r="AQ131" s="811"/>
      <c r="AR131" s="811"/>
      <c r="AS131" s="811"/>
      <c r="AT131" s="812"/>
      <c r="AU131" s="285"/>
      <c r="AV131" s="285"/>
      <c r="AW131" s="285"/>
      <c r="AX131" s="771" t="s">
        <v>509</v>
      </c>
      <c r="AY131" s="772"/>
      <c r="AZ131" s="772"/>
      <c r="BA131" s="772"/>
      <c r="BB131" s="772"/>
      <c r="BC131" s="772"/>
      <c r="BD131" s="772"/>
      <c r="BE131" s="773"/>
      <c r="BF131" s="774" t="s">
        <v>458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511</v>
      </c>
      <c r="W132" s="784"/>
      <c r="X132" s="784"/>
      <c r="Y132" s="784"/>
      <c r="Z132" s="785"/>
      <c r="AA132" s="786">
        <v>6.1630981360000003</v>
      </c>
      <c r="AB132" s="787"/>
      <c r="AC132" s="787"/>
      <c r="AD132" s="787"/>
      <c r="AE132" s="788"/>
      <c r="AF132" s="789">
        <v>9.3820430990000006</v>
      </c>
      <c r="AG132" s="787"/>
      <c r="AH132" s="787"/>
      <c r="AI132" s="787"/>
      <c r="AJ132" s="788"/>
      <c r="AK132" s="789">
        <v>10.467299580000001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512</v>
      </c>
      <c r="W133" s="763"/>
      <c r="X133" s="763"/>
      <c r="Y133" s="763"/>
      <c r="Z133" s="764"/>
      <c r="AA133" s="765">
        <v>6.1</v>
      </c>
      <c r="AB133" s="766"/>
      <c r="AC133" s="766"/>
      <c r="AD133" s="766"/>
      <c r="AE133" s="767"/>
      <c r="AF133" s="765">
        <v>6.9</v>
      </c>
      <c r="AG133" s="766"/>
      <c r="AH133" s="766"/>
      <c r="AI133" s="766"/>
      <c r="AJ133" s="767"/>
      <c r="AK133" s="765">
        <v>8.6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iOFeigZ/ZPrehamrBmxijkzMbIuMX/OV6hjOufxEpGmZNzo4zRIQ5f4ABl9u7ZdOAtg04fBQHL2pqtsPJwbNw==" saltValue="a5EvVYNOjHe9j+iYeTK1fw==" spinCount="100000" sheet="1" objects="1" scenarios="1" formatRows="0"/>
  <mergeCells count="2033">
    <mergeCell ref="CM7:CQ7"/>
    <mergeCell ref="B68:P68"/>
    <mergeCell ref="B70:P70"/>
    <mergeCell ref="B69:P69"/>
    <mergeCell ref="B71:P71"/>
    <mergeCell ref="B72:P72"/>
    <mergeCell ref="B74:P74"/>
    <mergeCell ref="B73:P73"/>
    <mergeCell ref="B75:P75"/>
    <mergeCell ref="B76:P76"/>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V10:Z10"/>
    <mergeCell ref="AA10:AE10"/>
    <mergeCell ref="AF10:AJ10"/>
    <mergeCell ref="Q10:U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DE30" sqref="DE3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p1bV1yVvDwQmyzG7OrXMNpEoKFiZbu7LJpiY9qQubjFJ0GiZ9jnCOJC8paXMXElZuiZxuzipUMy0A96U+yewA==" saltValue="EGiggY2nwXQfsI9FSuSQ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activeCell="AT3" sqref="AT3"/>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azE6DUmY1zqUzcIQt2+zmBU3lO+9IzTYehz1S1vcHeOhjk819iOpsS3Gqs5Px1BsNlvHawHpjzMKEvn2X18yw==" saltValue="lGcd8VURD0GK3KFfRGuTY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AK34" sqref="AK34:AN3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521</v>
      </c>
      <c r="AL9" s="1193"/>
      <c r="AM9" s="1193"/>
      <c r="AN9" s="1194"/>
      <c r="AO9" s="313">
        <v>913183</v>
      </c>
      <c r="AP9" s="313">
        <v>169611</v>
      </c>
      <c r="AQ9" s="314">
        <v>114878</v>
      </c>
      <c r="AR9" s="315">
        <v>47.6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522</v>
      </c>
      <c r="AL10" s="1193"/>
      <c r="AM10" s="1193"/>
      <c r="AN10" s="1194"/>
      <c r="AO10" s="316">
        <v>19077</v>
      </c>
      <c r="AP10" s="316">
        <v>3543</v>
      </c>
      <c r="AQ10" s="317">
        <v>13315</v>
      </c>
      <c r="AR10" s="318">
        <v>-73.400000000000006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523</v>
      </c>
      <c r="AL11" s="1193"/>
      <c r="AM11" s="1193"/>
      <c r="AN11" s="1194"/>
      <c r="AO11" s="316">
        <v>153553</v>
      </c>
      <c r="AP11" s="316">
        <v>28520</v>
      </c>
      <c r="AQ11" s="317">
        <v>14277</v>
      </c>
      <c r="AR11" s="318">
        <v>99.8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524</v>
      </c>
      <c r="AL12" s="1193"/>
      <c r="AM12" s="1193"/>
      <c r="AN12" s="1194"/>
      <c r="AO12" s="316" t="s">
        <v>525</v>
      </c>
      <c r="AP12" s="316" t="s">
        <v>525</v>
      </c>
      <c r="AQ12" s="317">
        <v>1942</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526</v>
      </c>
      <c r="AL13" s="1193"/>
      <c r="AM13" s="1193"/>
      <c r="AN13" s="1194"/>
      <c r="AO13" s="316" t="s">
        <v>525</v>
      </c>
      <c r="AP13" s="316" t="s">
        <v>525</v>
      </c>
      <c r="AQ13" s="317" t="s">
        <v>525</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527</v>
      </c>
      <c r="AL14" s="1193"/>
      <c r="AM14" s="1193"/>
      <c r="AN14" s="1194"/>
      <c r="AO14" s="316">
        <v>37841</v>
      </c>
      <c r="AP14" s="316">
        <v>7028</v>
      </c>
      <c r="AQ14" s="317">
        <v>4702</v>
      </c>
      <c r="AR14" s="318">
        <v>49.5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528</v>
      </c>
      <c r="AL15" s="1193"/>
      <c r="AM15" s="1193"/>
      <c r="AN15" s="1194"/>
      <c r="AO15" s="316">
        <v>37949</v>
      </c>
      <c r="AP15" s="316">
        <v>7048</v>
      </c>
      <c r="AQ15" s="317">
        <v>3059</v>
      </c>
      <c r="AR15" s="318">
        <v>130.4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529</v>
      </c>
      <c r="AL16" s="1196"/>
      <c r="AM16" s="1196"/>
      <c r="AN16" s="1197"/>
      <c r="AO16" s="316">
        <v>-87810</v>
      </c>
      <c r="AP16" s="316">
        <v>-16309</v>
      </c>
      <c r="AQ16" s="317">
        <v>-10160</v>
      </c>
      <c r="AR16" s="318">
        <v>60.5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1073793</v>
      </c>
      <c r="AP17" s="316">
        <v>199441</v>
      </c>
      <c r="AQ17" s="317">
        <v>142011</v>
      </c>
      <c r="AR17" s="318">
        <v>40.4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534</v>
      </c>
      <c r="AL21" s="1190"/>
      <c r="AM21" s="1190"/>
      <c r="AN21" s="1191"/>
      <c r="AO21" s="328">
        <v>18.95</v>
      </c>
      <c r="AP21" s="329">
        <v>13.22</v>
      </c>
      <c r="AQ21" s="330">
        <v>5.73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535</v>
      </c>
      <c r="AL22" s="1190"/>
      <c r="AM22" s="1190"/>
      <c r="AN22" s="1191"/>
      <c r="AO22" s="333">
        <v>94.1</v>
      </c>
      <c r="AP22" s="334">
        <v>95.9</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539</v>
      </c>
      <c r="AL32" s="1181"/>
      <c r="AM32" s="1181"/>
      <c r="AN32" s="1182"/>
      <c r="AO32" s="343">
        <v>708048</v>
      </c>
      <c r="AP32" s="343">
        <v>131510</v>
      </c>
      <c r="AQ32" s="344">
        <v>72897</v>
      </c>
      <c r="AR32" s="345">
        <v>80.400000000000006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540</v>
      </c>
      <c r="AL33" s="1181"/>
      <c r="AM33" s="1181"/>
      <c r="AN33" s="1182"/>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541</v>
      </c>
      <c r="AL34" s="1181"/>
      <c r="AM34" s="1181"/>
      <c r="AN34" s="1182"/>
      <c r="AO34" s="343" t="s">
        <v>525</v>
      </c>
      <c r="AP34" s="343" t="s">
        <v>525</v>
      </c>
      <c r="AQ34" s="344">
        <v>43</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542</v>
      </c>
      <c r="AL35" s="1181"/>
      <c r="AM35" s="1181"/>
      <c r="AN35" s="1182"/>
      <c r="AO35" s="343">
        <v>140475</v>
      </c>
      <c r="AP35" s="343">
        <v>26091</v>
      </c>
      <c r="AQ35" s="344">
        <v>23889</v>
      </c>
      <c r="AR35" s="345">
        <v>9.1999999999999993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543</v>
      </c>
      <c r="AL36" s="1181"/>
      <c r="AM36" s="1181"/>
      <c r="AN36" s="1182"/>
      <c r="AO36" s="343">
        <v>22726</v>
      </c>
      <c r="AP36" s="343">
        <v>4221</v>
      </c>
      <c r="AQ36" s="344">
        <v>3700</v>
      </c>
      <c r="AR36" s="345">
        <v>14.1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544</v>
      </c>
      <c r="AL37" s="1181"/>
      <c r="AM37" s="1181"/>
      <c r="AN37" s="1182"/>
      <c r="AO37" s="343">
        <v>651</v>
      </c>
      <c r="AP37" s="343">
        <v>121</v>
      </c>
      <c r="AQ37" s="344">
        <v>740</v>
      </c>
      <c r="AR37" s="345">
        <v>-83.6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545</v>
      </c>
      <c r="AL38" s="1184"/>
      <c r="AM38" s="1184"/>
      <c r="AN38" s="1185"/>
      <c r="AO38" s="346" t="s">
        <v>525</v>
      </c>
      <c r="AP38" s="346" t="s">
        <v>525</v>
      </c>
      <c r="AQ38" s="347">
        <v>3</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546</v>
      </c>
      <c r="AL39" s="1184"/>
      <c r="AM39" s="1184"/>
      <c r="AN39" s="1185"/>
      <c r="AO39" s="343">
        <v>-2073</v>
      </c>
      <c r="AP39" s="343">
        <v>-385</v>
      </c>
      <c r="AQ39" s="344">
        <v>-2140</v>
      </c>
      <c r="AR39" s="345">
        <v>-82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547</v>
      </c>
      <c r="AL40" s="1181"/>
      <c r="AM40" s="1181"/>
      <c r="AN40" s="1182"/>
      <c r="AO40" s="343">
        <v>-605976</v>
      </c>
      <c r="AP40" s="343">
        <v>-112551</v>
      </c>
      <c r="AQ40" s="344">
        <v>-70880</v>
      </c>
      <c r="AR40" s="345">
        <v>58.8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263851</v>
      </c>
      <c r="AP41" s="343">
        <v>49007</v>
      </c>
      <c r="AQ41" s="344">
        <v>28253</v>
      </c>
      <c r="AR41" s="345">
        <v>73.5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516</v>
      </c>
      <c r="AN49" s="1175" t="s">
        <v>551</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963497</v>
      </c>
      <c r="AN51" s="365">
        <v>163721</v>
      </c>
      <c r="AO51" s="366">
        <v>-52.6</v>
      </c>
      <c r="AP51" s="367">
        <v>162193</v>
      </c>
      <c r="AQ51" s="368">
        <v>-7.7</v>
      </c>
      <c r="AR51" s="369">
        <v>-44.9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757039</v>
      </c>
      <c r="AN52" s="373">
        <v>128639</v>
      </c>
      <c r="AO52" s="374">
        <v>-54.4</v>
      </c>
      <c r="AP52" s="375">
        <v>79985</v>
      </c>
      <c r="AQ52" s="376">
        <v>-8.8000000000000007</v>
      </c>
      <c r="AR52" s="377">
        <v>-45.6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784995</v>
      </c>
      <c r="AN53" s="365">
        <v>134371</v>
      </c>
      <c r="AO53" s="366">
        <v>-17.899999999999999</v>
      </c>
      <c r="AP53" s="367">
        <v>138651</v>
      </c>
      <c r="AQ53" s="368">
        <v>-14.5</v>
      </c>
      <c r="AR53" s="369">
        <v>-3.4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541462</v>
      </c>
      <c r="AN54" s="373">
        <v>92684</v>
      </c>
      <c r="AO54" s="374">
        <v>-28</v>
      </c>
      <c r="AP54" s="375">
        <v>71211</v>
      </c>
      <c r="AQ54" s="376">
        <v>-11</v>
      </c>
      <c r="AR54" s="377">
        <v>-17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940947</v>
      </c>
      <c r="AN55" s="365">
        <v>166480</v>
      </c>
      <c r="AO55" s="366">
        <v>23.9</v>
      </c>
      <c r="AP55" s="367">
        <v>122882</v>
      </c>
      <c r="AQ55" s="368">
        <v>-11.4</v>
      </c>
      <c r="AR55" s="369">
        <v>35.299999999999997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781079</v>
      </c>
      <c r="AN56" s="373">
        <v>138195</v>
      </c>
      <c r="AO56" s="374">
        <v>49.1</v>
      </c>
      <c r="AP56" s="375">
        <v>65785</v>
      </c>
      <c r="AQ56" s="376">
        <v>-7.6</v>
      </c>
      <c r="AR56" s="377">
        <v>56.7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396367</v>
      </c>
      <c r="AN57" s="365">
        <v>71871</v>
      </c>
      <c r="AO57" s="366">
        <v>-56.8</v>
      </c>
      <c r="AP57" s="367">
        <v>114790</v>
      </c>
      <c r="AQ57" s="368">
        <v>-6.6</v>
      </c>
      <c r="AR57" s="369">
        <v>-50.2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203071</v>
      </c>
      <c r="AN58" s="373">
        <v>36822</v>
      </c>
      <c r="AO58" s="374">
        <v>-73.400000000000006</v>
      </c>
      <c r="AP58" s="375">
        <v>55601</v>
      </c>
      <c r="AQ58" s="376">
        <v>-15.5</v>
      </c>
      <c r="AR58" s="377">
        <v>-57.9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373459</v>
      </c>
      <c r="AN59" s="365">
        <v>69365</v>
      </c>
      <c r="AO59" s="366">
        <v>-3.5</v>
      </c>
      <c r="AP59" s="367">
        <v>126262</v>
      </c>
      <c r="AQ59" s="368">
        <v>10</v>
      </c>
      <c r="AR59" s="369">
        <v>-13.5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159901</v>
      </c>
      <c r="AN60" s="373">
        <v>29699</v>
      </c>
      <c r="AO60" s="374">
        <v>-19.3</v>
      </c>
      <c r="AP60" s="375">
        <v>56769</v>
      </c>
      <c r="AQ60" s="376">
        <v>2.1</v>
      </c>
      <c r="AR60" s="377">
        <v>-21.4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691853</v>
      </c>
      <c r="AN61" s="380">
        <v>121162</v>
      </c>
      <c r="AO61" s="381">
        <v>-21.4</v>
      </c>
      <c r="AP61" s="382">
        <v>132956</v>
      </c>
      <c r="AQ61" s="383">
        <v>-6</v>
      </c>
      <c r="AR61" s="369">
        <v>-15.4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488510</v>
      </c>
      <c r="AN62" s="373">
        <v>85208</v>
      </c>
      <c r="AO62" s="374">
        <v>-25.2</v>
      </c>
      <c r="AP62" s="375">
        <v>65870</v>
      </c>
      <c r="AQ62" s="376">
        <v>-8.1999999999999993</v>
      </c>
      <c r="AR62" s="377">
        <v>-17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hwW9qBLtd5O1B5xG4vXMJORjAIVbYUycCJ7tLm+/KK77DG404k4g0ABfHHF1nVCRCMH/X8xyLCuBKvtLmO5nw==" saltValue="bY+77B4/Iq3LYnbGG2fn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election activeCell="AK114" sqref="AK114:AO11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POf6y5wB6p3g/EEq0VH0KhZIlug4rAYoOuFgnSdNYcw3228+1VAFkNgXDfDD07Rus8Gbr3uXc16AVAmC6f3WOQ==" saltValue="0K4p2pC3NDaibryCJTbK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DG97" sqref="DG9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ixBq8DcCR4aKuY9pp5azTutRuGsem+ZfONnDp1/ai2O08ZVoCJAPYM3hBAl1Z9Yst5BOQbO3S+MiBd3AS3kwRg==" saltValue="UBvmfcf76RD2boF7Eyrf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8" t="s">
        <v>3</v>
      </c>
      <c r="D47" s="1198"/>
      <c r="E47" s="1199"/>
      <c r="F47" s="11">
        <v>68.42</v>
      </c>
      <c r="G47" s="12">
        <v>74.98</v>
      </c>
      <c r="H47" s="12">
        <v>75.92</v>
      </c>
      <c r="I47" s="12">
        <v>74.61</v>
      </c>
      <c r="J47" s="13">
        <v>77.7</v>
      </c>
    </row>
    <row r="48" spans="2:10" ht="57.75" customHeight="1" x14ac:dyDescent="0.15">
      <c r="B48" s="14"/>
      <c r="C48" s="1200" t="s">
        <v>4</v>
      </c>
      <c r="D48" s="1200"/>
      <c r="E48" s="1201"/>
      <c r="F48" s="15">
        <v>3.62</v>
      </c>
      <c r="G48" s="16">
        <v>6.58</v>
      </c>
      <c r="H48" s="16">
        <v>8.0500000000000007</v>
      </c>
      <c r="I48" s="16">
        <v>4.1500000000000004</v>
      </c>
      <c r="J48" s="17">
        <v>2.08</v>
      </c>
    </row>
    <row r="49" spans="2:10" ht="57.75" customHeight="1" thickBot="1" x14ac:dyDescent="0.2">
      <c r="B49" s="18"/>
      <c r="C49" s="1202" t="s">
        <v>5</v>
      </c>
      <c r="D49" s="1202"/>
      <c r="E49" s="1203"/>
      <c r="F49" s="19">
        <v>9.6199999999999992</v>
      </c>
      <c r="G49" s="20">
        <v>8.4600000000000009</v>
      </c>
      <c r="H49" s="20">
        <v>1.4</v>
      </c>
      <c r="I49" s="20" t="s">
        <v>572</v>
      </c>
      <c r="J49" s="21">
        <v>1.17</v>
      </c>
    </row>
    <row r="50" spans="2:10" ht="13.5" customHeight="1" x14ac:dyDescent="0.15"/>
  </sheetData>
  <sheetProtection algorithmName="SHA-512" hashValue="JUMVatDBgbl2MVUA//G08gEOJkKltDSH/+JwcmmYDkb2m/lTPrkslDDlp412QrHF29uEn1AMT+S6CYDoNIc2fw==" saltValue="WLh7M1eQA5Lf4CDRA/Rw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AK114" sqref="AK114:AO11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0" t="s">
        <v>573</v>
      </c>
      <c r="D34" s="1210"/>
      <c r="E34" s="1211"/>
      <c r="F34" s="32">
        <v>0</v>
      </c>
      <c r="G34" s="33">
        <v>0</v>
      </c>
      <c r="H34" s="33">
        <v>0</v>
      </c>
      <c r="I34" s="33">
        <v>0.6</v>
      </c>
      <c r="J34" s="34">
        <v>6.38</v>
      </c>
      <c r="K34" s="22"/>
      <c r="L34" s="22"/>
      <c r="M34" s="22"/>
      <c r="N34" s="22"/>
      <c r="O34" s="22"/>
      <c r="P34" s="22"/>
    </row>
    <row r="35" spans="1:16" ht="39" customHeight="1" x14ac:dyDescent="0.15">
      <c r="A35" s="22"/>
      <c r="B35" s="35"/>
      <c r="C35" s="1204" t="s">
        <v>574</v>
      </c>
      <c r="D35" s="1205"/>
      <c r="E35" s="1206"/>
      <c r="F35" s="36">
        <v>3.62</v>
      </c>
      <c r="G35" s="37">
        <v>6.57</v>
      </c>
      <c r="H35" s="37">
        <v>8.0399999999999991</v>
      </c>
      <c r="I35" s="37">
        <v>4.1500000000000004</v>
      </c>
      <c r="J35" s="38">
        <v>2.0699999999999998</v>
      </c>
      <c r="K35" s="22"/>
      <c r="L35" s="22"/>
      <c r="M35" s="22"/>
      <c r="N35" s="22"/>
      <c r="O35" s="22"/>
      <c r="P35" s="22"/>
    </row>
    <row r="36" spans="1:16" ht="39" customHeight="1" x14ac:dyDescent="0.15">
      <c r="A36" s="22"/>
      <c r="B36" s="35"/>
      <c r="C36" s="1204" t="s">
        <v>575</v>
      </c>
      <c r="D36" s="1205"/>
      <c r="E36" s="1206"/>
      <c r="F36" s="36">
        <v>2.4500000000000002</v>
      </c>
      <c r="G36" s="37">
        <v>1.91</v>
      </c>
      <c r="H36" s="37">
        <v>2.27</v>
      </c>
      <c r="I36" s="37">
        <v>1.76</v>
      </c>
      <c r="J36" s="38">
        <v>1.56</v>
      </c>
      <c r="K36" s="22"/>
      <c r="L36" s="22"/>
      <c r="M36" s="22"/>
      <c r="N36" s="22"/>
      <c r="O36" s="22"/>
      <c r="P36" s="22"/>
    </row>
    <row r="37" spans="1:16" ht="39" customHeight="1" x14ac:dyDescent="0.15">
      <c r="A37" s="22"/>
      <c r="B37" s="35"/>
      <c r="C37" s="1204" t="s">
        <v>576</v>
      </c>
      <c r="D37" s="1205"/>
      <c r="E37" s="1206"/>
      <c r="F37" s="36">
        <v>0.05</v>
      </c>
      <c r="G37" s="37">
        <v>0.53</v>
      </c>
      <c r="H37" s="37">
        <v>0.45</v>
      </c>
      <c r="I37" s="37">
        <v>1.03</v>
      </c>
      <c r="J37" s="38">
        <v>0.78</v>
      </c>
      <c r="K37" s="22"/>
      <c r="L37" s="22"/>
      <c r="M37" s="22"/>
      <c r="N37" s="22"/>
      <c r="O37" s="22"/>
      <c r="P37" s="22"/>
    </row>
    <row r="38" spans="1:16" ht="39" customHeight="1" x14ac:dyDescent="0.15">
      <c r="A38" s="22"/>
      <c r="B38" s="35"/>
      <c r="C38" s="1204" t="s">
        <v>577</v>
      </c>
      <c r="D38" s="1205"/>
      <c r="E38" s="1206"/>
      <c r="F38" s="36">
        <v>0.12</v>
      </c>
      <c r="G38" s="37">
        <v>0.08</v>
      </c>
      <c r="H38" s="37">
        <v>0.05</v>
      </c>
      <c r="I38" s="37">
        <v>0.06</v>
      </c>
      <c r="J38" s="38">
        <v>0.68</v>
      </c>
      <c r="K38" s="22"/>
      <c r="L38" s="22"/>
      <c r="M38" s="22"/>
      <c r="N38" s="22"/>
      <c r="O38" s="22"/>
      <c r="P38" s="22"/>
    </row>
    <row r="39" spans="1:16" ht="39" customHeight="1" x14ac:dyDescent="0.15">
      <c r="A39" s="22"/>
      <c r="B39" s="35"/>
      <c r="C39" s="1204" t="s">
        <v>578</v>
      </c>
      <c r="D39" s="1205"/>
      <c r="E39" s="1206"/>
      <c r="F39" s="36">
        <v>0.04</v>
      </c>
      <c r="G39" s="37">
        <v>0.05</v>
      </c>
      <c r="H39" s="37">
        <v>0.04</v>
      </c>
      <c r="I39" s="37">
        <v>0.05</v>
      </c>
      <c r="J39" s="38">
        <v>7.0000000000000007E-2</v>
      </c>
      <c r="K39" s="22"/>
      <c r="L39" s="22"/>
      <c r="M39" s="22"/>
      <c r="N39" s="22"/>
      <c r="O39" s="22"/>
      <c r="P39" s="22"/>
    </row>
    <row r="40" spans="1:16" ht="39" customHeight="1" x14ac:dyDescent="0.15">
      <c r="A40" s="22"/>
      <c r="B40" s="35"/>
      <c r="C40" s="1204" t="s">
        <v>579</v>
      </c>
      <c r="D40" s="1205"/>
      <c r="E40" s="1206"/>
      <c r="F40" s="36">
        <v>0</v>
      </c>
      <c r="G40" s="37">
        <v>0</v>
      </c>
      <c r="H40" s="37">
        <v>0</v>
      </c>
      <c r="I40" s="37">
        <v>0</v>
      </c>
      <c r="J40" s="38">
        <v>0.01</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580</v>
      </c>
      <c r="D42" s="1205"/>
      <c r="E42" s="1206"/>
      <c r="F42" s="36" t="s">
        <v>525</v>
      </c>
      <c r="G42" s="37" t="s">
        <v>525</v>
      </c>
      <c r="H42" s="37" t="s">
        <v>525</v>
      </c>
      <c r="I42" s="37" t="s">
        <v>525</v>
      </c>
      <c r="J42" s="38" t="s">
        <v>525</v>
      </c>
      <c r="K42" s="22"/>
      <c r="L42" s="22"/>
      <c r="M42" s="22"/>
      <c r="N42" s="22"/>
      <c r="O42" s="22"/>
      <c r="P42" s="22"/>
    </row>
    <row r="43" spans="1:16" ht="39" customHeight="1" thickBot="1" x14ac:dyDescent="0.2">
      <c r="A43" s="22"/>
      <c r="B43" s="40"/>
      <c r="C43" s="1207" t="s">
        <v>581</v>
      </c>
      <c r="D43" s="1208"/>
      <c r="E43" s="1209"/>
      <c r="F43" s="41" t="s">
        <v>525</v>
      </c>
      <c r="G43" s="42" t="s">
        <v>525</v>
      </c>
      <c r="H43" s="42" t="s">
        <v>525</v>
      </c>
      <c r="I43" s="42" t="s">
        <v>525</v>
      </c>
      <c r="J43" s="43" t="s">
        <v>525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d1WDKYtJR5f5er0Afw+IuDpBd4wSVyhVGG6R8VgbgaXZFw/rp264NLRs8g2Ck1JQl7oZcOjBiw56Zxp6k9p5A==" saltValue="ZWVHy6AAhm387hsxhVf4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AK114" sqref="AK114:AO11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565</v>
      </c>
      <c r="L45" s="60">
        <v>530</v>
      </c>
      <c r="M45" s="60">
        <v>584</v>
      </c>
      <c r="N45" s="60">
        <v>717</v>
      </c>
      <c r="O45" s="61">
        <v>708</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525</v>
      </c>
      <c r="L46" s="64" t="s">
        <v>525</v>
      </c>
      <c r="M46" s="64" t="s">
        <v>525</v>
      </c>
      <c r="N46" s="64" t="s">
        <v>525</v>
      </c>
      <c r="O46" s="65" t="s">
        <v>525</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525</v>
      </c>
      <c r="L47" s="64" t="s">
        <v>525</v>
      </c>
      <c r="M47" s="64" t="s">
        <v>525</v>
      </c>
      <c r="N47" s="64" t="s">
        <v>525</v>
      </c>
      <c r="O47" s="65" t="s">
        <v>525</v>
      </c>
      <c r="P47" s="48"/>
      <c r="Q47" s="48"/>
      <c r="R47" s="48"/>
      <c r="S47" s="48"/>
      <c r="T47" s="48"/>
      <c r="U47" s="48"/>
    </row>
    <row r="48" spans="1:21" ht="30.75" customHeight="1" x14ac:dyDescent="0.15">
      <c r="A48" s="48"/>
      <c r="B48" s="1232"/>
      <c r="C48" s="1233"/>
      <c r="D48" s="62"/>
      <c r="E48" s="1214" t="s">
        <v>14</v>
      </c>
      <c r="F48" s="1214"/>
      <c r="G48" s="1214"/>
      <c r="H48" s="1214"/>
      <c r="I48" s="1214"/>
      <c r="J48" s="1215"/>
      <c r="K48" s="63">
        <v>124</v>
      </c>
      <c r="L48" s="64">
        <v>105</v>
      </c>
      <c r="M48" s="64">
        <v>100</v>
      </c>
      <c r="N48" s="64">
        <v>131</v>
      </c>
      <c r="O48" s="65">
        <v>140</v>
      </c>
      <c r="P48" s="48"/>
      <c r="Q48" s="48"/>
      <c r="R48" s="48"/>
      <c r="S48" s="48"/>
      <c r="T48" s="48"/>
      <c r="U48" s="48"/>
    </row>
    <row r="49" spans="1:21" ht="30.75" customHeight="1" x14ac:dyDescent="0.15">
      <c r="A49" s="48"/>
      <c r="B49" s="1232"/>
      <c r="C49" s="1233"/>
      <c r="D49" s="62"/>
      <c r="E49" s="1214" t="s">
        <v>15</v>
      </c>
      <c r="F49" s="1214"/>
      <c r="G49" s="1214"/>
      <c r="H49" s="1214"/>
      <c r="I49" s="1214"/>
      <c r="J49" s="1215"/>
      <c r="K49" s="63">
        <v>23</v>
      </c>
      <c r="L49" s="64">
        <v>23</v>
      </c>
      <c r="M49" s="64">
        <v>23</v>
      </c>
      <c r="N49" s="64">
        <v>23</v>
      </c>
      <c r="O49" s="65">
        <v>23</v>
      </c>
      <c r="P49" s="48"/>
      <c r="Q49" s="48"/>
      <c r="R49" s="48"/>
      <c r="S49" s="48"/>
      <c r="T49" s="48"/>
      <c r="U49" s="48"/>
    </row>
    <row r="50" spans="1:21" ht="30.75" customHeight="1" x14ac:dyDescent="0.15">
      <c r="A50" s="48"/>
      <c r="B50" s="1232"/>
      <c r="C50" s="1233"/>
      <c r="D50" s="62"/>
      <c r="E50" s="1214" t="s">
        <v>16</v>
      </c>
      <c r="F50" s="1214"/>
      <c r="G50" s="1214"/>
      <c r="H50" s="1214"/>
      <c r="I50" s="1214"/>
      <c r="J50" s="1215"/>
      <c r="K50" s="63">
        <v>1</v>
      </c>
      <c r="L50" s="64">
        <v>1</v>
      </c>
      <c r="M50" s="64">
        <v>1</v>
      </c>
      <c r="N50" s="64">
        <v>1</v>
      </c>
      <c r="O50" s="65">
        <v>1</v>
      </c>
      <c r="P50" s="48"/>
      <c r="Q50" s="48"/>
      <c r="R50" s="48"/>
      <c r="S50" s="48"/>
      <c r="T50" s="48"/>
      <c r="U50" s="48"/>
    </row>
    <row r="51" spans="1:21" ht="30.75" customHeight="1" x14ac:dyDescent="0.15">
      <c r="A51" s="48"/>
      <c r="B51" s="1234"/>
      <c r="C51" s="1235"/>
      <c r="D51" s="66"/>
      <c r="E51" s="1214" t="s">
        <v>17</v>
      </c>
      <c r="F51" s="1214"/>
      <c r="G51" s="1214"/>
      <c r="H51" s="1214"/>
      <c r="I51" s="1214"/>
      <c r="J51" s="1215"/>
      <c r="K51" s="63">
        <v>0</v>
      </c>
      <c r="L51" s="64">
        <v>0</v>
      </c>
      <c r="M51" s="64" t="s">
        <v>525</v>
      </c>
      <c r="N51" s="64" t="s">
        <v>525</v>
      </c>
      <c r="O51" s="65" t="s">
        <v>525</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533</v>
      </c>
      <c r="L52" s="64">
        <v>520</v>
      </c>
      <c r="M52" s="64">
        <v>552</v>
      </c>
      <c r="N52" s="64">
        <v>637</v>
      </c>
      <c r="O52" s="65">
        <v>608</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180</v>
      </c>
      <c r="L53" s="69">
        <v>139</v>
      </c>
      <c r="M53" s="69">
        <v>156</v>
      </c>
      <c r="N53" s="69">
        <v>235</v>
      </c>
      <c r="O53" s="70">
        <v>264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9bFQROmv1YlM8+iQZfwSL3t5dhhWNonYUzCei4Z5SMU24FPUZ3XfCJLnXecBFD6RlIMIkWFPgCfJUgzIt3Bow==" saltValue="ef1avMpNdxp8Vifi2g/l4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AK114" sqref="AK114:AO11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50" t="s">
        <v>29</v>
      </c>
      <c r="C41" s="1251"/>
      <c r="D41" s="102"/>
      <c r="E41" s="1252" t="s">
        <v>30</v>
      </c>
      <c r="F41" s="1252"/>
      <c r="G41" s="1252"/>
      <c r="H41" s="1253"/>
      <c r="I41" s="103">
        <v>6170</v>
      </c>
      <c r="J41" s="104">
        <v>6331</v>
      </c>
      <c r="K41" s="104">
        <v>6687</v>
      </c>
      <c r="L41" s="104">
        <v>6363</v>
      </c>
      <c r="M41" s="105">
        <v>6025</v>
      </c>
    </row>
    <row r="42" spans="2:13" ht="27.75" customHeight="1" x14ac:dyDescent="0.15">
      <c r="B42" s="1240"/>
      <c r="C42" s="1241"/>
      <c r="D42" s="106"/>
      <c r="E42" s="1244" t="s">
        <v>31</v>
      </c>
      <c r="F42" s="1244"/>
      <c r="G42" s="1244"/>
      <c r="H42" s="1245"/>
      <c r="I42" s="107">
        <v>1</v>
      </c>
      <c r="J42" s="108">
        <v>1</v>
      </c>
      <c r="K42" s="108">
        <v>1</v>
      </c>
      <c r="L42" s="108">
        <v>0</v>
      </c>
      <c r="M42" s="109">
        <v>0</v>
      </c>
    </row>
    <row r="43" spans="2:13" ht="27.75" customHeight="1" x14ac:dyDescent="0.15">
      <c r="B43" s="1240"/>
      <c r="C43" s="1241"/>
      <c r="D43" s="106"/>
      <c r="E43" s="1244" t="s">
        <v>32</v>
      </c>
      <c r="F43" s="1244"/>
      <c r="G43" s="1244"/>
      <c r="H43" s="1245"/>
      <c r="I43" s="107">
        <v>1034</v>
      </c>
      <c r="J43" s="108">
        <v>963</v>
      </c>
      <c r="K43" s="108">
        <v>883</v>
      </c>
      <c r="L43" s="108">
        <v>857</v>
      </c>
      <c r="M43" s="109">
        <v>857</v>
      </c>
    </row>
    <row r="44" spans="2:13" ht="27.75" customHeight="1" x14ac:dyDescent="0.15">
      <c r="B44" s="1240"/>
      <c r="C44" s="1241"/>
      <c r="D44" s="106"/>
      <c r="E44" s="1244" t="s">
        <v>33</v>
      </c>
      <c r="F44" s="1244"/>
      <c r="G44" s="1244"/>
      <c r="H44" s="1245"/>
      <c r="I44" s="107">
        <v>202</v>
      </c>
      <c r="J44" s="108">
        <v>182</v>
      </c>
      <c r="K44" s="108">
        <v>163</v>
      </c>
      <c r="L44" s="108">
        <v>143</v>
      </c>
      <c r="M44" s="109">
        <v>132</v>
      </c>
    </row>
    <row r="45" spans="2:13" ht="27.75" customHeight="1" x14ac:dyDescent="0.15">
      <c r="B45" s="1240"/>
      <c r="C45" s="1241"/>
      <c r="D45" s="106"/>
      <c r="E45" s="1244" t="s">
        <v>34</v>
      </c>
      <c r="F45" s="1244"/>
      <c r="G45" s="1244"/>
      <c r="H45" s="1245"/>
      <c r="I45" s="107">
        <v>947</v>
      </c>
      <c r="J45" s="108">
        <v>946</v>
      </c>
      <c r="K45" s="108">
        <v>847</v>
      </c>
      <c r="L45" s="108">
        <v>827</v>
      </c>
      <c r="M45" s="109">
        <v>792</v>
      </c>
    </row>
    <row r="46" spans="2:13" ht="27.75" customHeight="1" x14ac:dyDescent="0.15">
      <c r="B46" s="1240"/>
      <c r="C46" s="1241"/>
      <c r="D46" s="110"/>
      <c r="E46" s="1244" t="s">
        <v>35</v>
      </c>
      <c r="F46" s="1244"/>
      <c r="G46" s="1244"/>
      <c r="H46" s="1245"/>
      <c r="I46" s="107" t="s">
        <v>525</v>
      </c>
      <c r="J46" s="108" t="s">
        <v>525</v>
      </c>
      <c r="K46" s="108" t="s">
        <v>525</v>
      </c>
      <c r="L46" s="108" t="s">
        <v>525</v>
      </c>
      <c r="M46" s="109" t="s">
        <v>525</v>
      </c>
    </row>
    <row r="47" spans="2:13" ht="27.75" customHeight="1" x14ac:dyDescent="0.15">
      <c r="B47" s="1240"/>
      <c r="C47" s="1241"/>
      <c r="D47" s="111"/>
      <c r="E47" s="1254" t="s">
        <v>36</v>
      </c>
      <c r="F47" s="1255"/>
      <c r="G47" s="1255"/>
      <c r="H47" s="1256"/>
      <c r="I47" s="107" t="s">
        <v>525</v>
      </c>
      <c r="J47" s="108" t="s">
        <v>525</v>
      </c>
      <c r="K47" s="108" t="s">
        <v>525</v>
      </c>
      <c r="L47" s="108" t="s">
        <v>525</v>
      </c>
      <c r="M47" s="109" t="s">
        <v>525</v>
      </c>
    </row>
    <row r="48" spans="2:13" ht="27.75" customHeight="1" x14ac:dyDescent="0.15">
      <c r="B48" s="1240"/>
      <c r="C48" s="1241"/>
      <c r="D48" s="106"/>
      <c r="E48" s="1244" t="s">
        <v>37</v>
      </c>
      <c r="F48" s="1244"/>
      <c r="G48" s="1244"/>
      <c r="H48" s="1245"/>
      <c r="I48" s="107" t="s">
        <v>525</v>
      </c>
      <c r="J48" s="108" t="s">
        <v>525</v>
      </c>
      <c r="K48" s="108" t="s">
        <v>525</v>
      </c>
      <c r="L48" s="108" t="s">
        <v>525</v>
      </c>
      <c r="M48" s="109" t="s">
        <v>525</v>
      </c>
    </row>
    <row r="49" spans="2:13" ht="27.75" customHeight="1" x14ac:dyDescent="0.15">
      <c r="B49" s="1242"/>
      <c r="C49" s="1243"/>
      <c r="D49" s="106"/>
      <c r="E49" s="1244" t="s">
        <v>38</v>
      </c>
      <c r="F49" s="1244"/>
      <c r="G49" s="1244"/>
      <c r="H49" s="1245"/>
      <c r="I49" s="107" t="s">
        <v>525</v>
      </c>
      <c r="J49" s="108" t="s">
        <v>525</v>
      </c>
      <c r="K49" s="108" t="s">
        <v>525</v>
      </c>
      <c r="L49" s="108" t="s">
        <v>525</v>
      </c>
      <c r="M49" s="109" t="s">
        <v>525</v>
      </c>
    </row>
    <row r="50" spans="2:13" ht="27.75" customHeight="1" x14ac:dyDescent="0.15">
      <c r="B50" s="1238" t="s">
        <v>39</v>
      </c>
      <c r="C50" s="1239"/>
      <c r="D50" s="112"/>
      <c r="E50" s="1244" t="s">
        <v>40</v>
      </c>
      <c r="F50" s="1244"/>
      <c r="G50" s="1244"/>
      <c r="H50" s="1245"/>
      <c r="I50" s="107">
        <v>4310</v>
      </c>
      <c r="J50" s="108">
        <v>4536</v>
      </c>
      <c r="K50" s="108">
        <v>4611</v>
      </c>
      <c r="L50" s="108">
        <v>4680</v>
      </c>
      <c r="M50" s="109">
        <v>4725</v>
      </c>
    </row>
    <row r="51" spans="2:13" ht="27.75" customHeight="1" x14ac:dyDescent="0.15">
      <c r="B51" s="1240"/>
      <c r="C51" s="1241"/>
      <c r="D51" s="106"/>
      <c r="E51" s="1244" t="s">
        <v>41</v>
      </c>
      <c r="F51" s="1244"/>
      <c r="G51" s="1244"/>
      <c r="H51" s="1245"/>
      <c r="I51" s="107">
        <v>20</v>
      </c>
      <c r="J51" s="108">
        <v>119</v>
      </c>
      <c r="K51" s="108">
        <v>95</v>
      </c>
      <c r="L51" s="108">
        <v>81</v>
      </c>
      <c r="M51" s="109">
        <v>39</v>
      </c>
    </row>
    <row r="52" spans="2:13" ht="27.75" customHeight="1" x14ac:dyDescent="0.15">
      <c r="B52" s="1242"/>
      <c r="C52" s="1243"/>
      <c r="D52" s="106"/>
      <c r="E52" s="1244" t="s">
        <v>42</v>
      </c>
      <c r="F52" s="1244"/>
      <c r="G52" s="1244"/>
      <c r="H52" s="1245"/>
      <c r="I52" s="107">
        <v>5245</v>
      </c>
      <c r="J52" s="108">
        <v>5903</v>
      </c>
      <c r="K52" s="108">
        <v>5720</v>
      </c>
      <c r="L52" s="108">
        <v>5395</v>
      </c>
      <c r="M52" s="109">
        <v>5013</v>
      </c>
    </row>
    <row r="53" spans="2:13" ht="27.75" customHeight="1" thickBot="1" x14ac:dyDescent="0.2">
      <c r="B53" s="1246" t="s">
        <v>43</v>
      </c>
      <c r="C53" s="1247"/>
      <c r="D53" s="113"/>
      <c r="E53" s="1248" t="s">
        <v>44</v>
      </c>
      <c r="F53" s="1248"/>
      <c r="G53" s="1248"/>
      <c r="H53" s="1249"/>
      <c r="I53" s="114">
        <v>-1222</v>
      </c>
      <c r="J53" s="115">
        <v>-2135</v>
      </c>
      <c r="K53" s="115">
        <v>-1845</v>
      </c>
      <c r="L53" s="115">
        <v>-1966</v>
      </c>
      <c r="M53" s="116">
        <v>-1970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DsgSPkYVPcyUh4ixmw8sskKMtLtdTf1+f6pVcxLcI+x5DdPsao8urP7Wr2MtJozZX9NLR6w7BBH0bslS5XvJQ==" saltValue="vtxNhgMtMSFuPFPN0jlf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K114" sqref="AK114:AO11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5" t="s">
        <v>47</v>
      </c>
      <c r="D55" s="1265"/>
      <c r="E55" s="1266"/>
      <c r="F55" s="128">
        <v>2328</v>
      </c>
      <c r="G55" s="128">
        <v>2328</v>
      </c>
      <c r="H55" s="129">
        <v>2430</v>
      </c>
    </row>
    <row r="56" spans="2:8" ht="52.5" customHeight="1" x14ac:dyDescent="0.15">
      <c r="B56" s="130"/>
      <c r="C56" s="1267" t="s">
        <v>48</v>
      </c>
      <c r="D56" s="1267"/>
      <c r="E56" s="1268"/>
      <c r="F56" s="131">
        <v>1232</v>
      </c>
      <c r="G56" s="131">
        <v>1057</v>
      </c>
      <c r="H56" s="132">
        <v>888</v>
      </c>
    </row>
    <row r="57" spans="2:8" ht="53.25" customHeight="1" x14ac:dyDescent="0.15">
      <c r="B57" s="130"/>
      <c r="C57" s="1269" t="s">
        <v>49</v>
      </c>
      <c r="D57" s="1269"/>
      <c r="E57" s="1270"/>
      <c r="F57" s="133">
        <v>678</v>
      </c>
      <c r="G57" s="133">
        <v>912</v>
      </c>
      <c r="H57" s="134">
        <v>1019</v>
      </c>
    </row>
    <row r="58" spans="2:8" ht="45.75" customHeight="1" x14ac:dyDescent="0.15">
      <c r="B58" s="135"/>
      <c r="C58" s="1257" t="s">
        <v>598</v>
      </c>
      <c r="D58" s="1258"/>
      <c r="E58" s="1259"/>
      <c r="F58" s="136">
        <v>99</v>
      </c>
      <c r="G58" s="136">
        <v>318</v>
      </c>
      <c r="H58" s="137">
        <v>403</v>
      </c>
    </row>
    <row r="59" spans="2:8" ht="45.75" customHeight="1" x14ac:dyDescent="0.15">
      <c r="B59" s="135"/>
      <c r="C59" s="1257" t="s">
        <v>599</v>
      </c>
      <c r="D59" s="1258"/>
      <c r="E59" s="1259"/>
      <c r="F59" s="136">
        <v>221</v>
      </c>
      <c r="G59" s="136">
        <v>218</v>
      </c>
      <c r="H59" s="137">
        <v>216</v>
      </c>
    </row>
    <row r="60" spans="2:8" ht="45.75" customHeight="1" x14ac:dyDescent="0.15">
      <c r="B60" s="135"/>
      <c r="C60" s="1257" t="s">
        <v>600</v>
      </c>
      <c r="D60" s="1258"/>
      <c r="E60" s="1259"/>
      <c r="F60" s="136">
        <v>190</v>
      </c>
      <c r="G60" s="136">
        <v>190</v>
      </c>
      <c r="H60" s="137">
        <v>190</v>
      </c>
    </row>
    <row r="61" spans="2:8" ht="45.75" customHeight="1" x14ac:dyDescent="0.15">
      <c r="B61" s="135"/>
      <c r="C61" s="1257" t="s">
        <v>601</v>
      </c>
      <c r="D61" s="1258"/>
      <c r="E61" s="1259"/>
      <c r="F61" s="136">
        <v>50</v>
      </c>
      <c r="G61" s="136">
        <v>50</v>
      </c>
      <c r="H61" s="137">
        <v>50</v>
      </c>
    </row>
    <row r="62" spans="2:8" ht="45.75" customHeight="1" thickBot="1" x14ac:dyDescent="0.2">
      <c r="B62" s="138"/>
      <c r="C62" s="1260" t="s">
        <v>602</v>
      </c>
      <c r="D62" s="1261"/>
      <c r="E62" s="1262"/>
      <c r="F62" s="139">
        <v>35</v>
      </c>
      <c r="G62" s="139">
        <v>35</v>
      </c>
      <c r="H62" s="140">
        <v>35</v>
      </c>
    </row>
    <row r="63" spans="2:8" ht="52.5" customHeight="1" thickBot="1" x14ac:dyDescent="0.2">
      <c r="B63" s="141"/>
      <c r="C63" s="1263" t="s">
        <v>50</v>
      </c>
      <c r="D63" s="1263"/>
      <c r="E63" s="1264"/>
      <c r="F63" s="142">
        <v>4237</v>
      </c>
      <c r="G63" s="142">
        <v>4298</v>
      </c>
      <c r="H63" s="143">
        <v>4337</v>
      </c>
    </row>
    <row r="64" spans="2:8" ht="15" customHeight="1" x14ac:dyDescent="0.15"/>
  </sheetData>
  <sheetProtection algorithmName="SHA-512" hashValue="f0YhQth7KDVZmhuet2lFUjkt4HTfDm9aeR05LpSRSFVO1WjXHZsNUx3VFdDmzD278RFiLl+dYmRELuf5pTS7WA==" saltValue="N2WlDvq+yo7ZO1zCilNz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564</v>
      </c>
      <c r="G2" s="157"/>
      <c r="H2" s="158"/>
    </row>
    <row r="3" spans="1:8" x14ac:dyDescent="0.15">
      <c r="A3" s="154" t="s">
        <v>557</v>
      </c>
      <c r="B3" s="159"/>
      <c r="C3" s="160"/>
      <c r="D3" s="161">
        <v>163721</v>
      </c>
      <c r="E3" s="162"/>
      <c r="F3" s="163">
        <v>162193</v>
      </c>
      <c r="G3" s="164"/>
      <c r="H3" s="165"/>
    </row>
    <row r="4" spans="1:8" x14ac:dyDescent="0.15">
      <c r="A4" s="166"/>
      <c r="B4" s="167"/>
      <c r="C4" s="168"/>
      <c r="D4" s="169">
        <v>128639</v>
      </c>
      <c r="E4" s="170"/>
      <c r="F4" s="171">
        <v>79985</v>
      </c>
      <c r="G4" s="172"/>
      <c r="H4" s="173"/>
    </row>
    <row r="5" spans="1:8" x14ac:dyDescent="0.15">
      <c r="A5" s="154" t="s">
        <v>559</v>
      </c>
      <c r="B5" s="159"/>
      <c r="C5" s="160"/>
      <c r="D5" s="161">
        <v>134371</v>
      </c>
      <c r="E5" s="162"/>
      <c r="F5" s="163">
        <v>138651</v>
      </c>
      <c r="G5" s="164"/>
      <c r="H5" s="165"/>
    </row>
    <row r="6" spans="1:8" x14ac:dyDescent="0.15">
      <c r="A6" s="166"/>
      <c r="B6" s="167"/>
      <c r="C6" s="168"/>
      <c r="D6" s="169">
        <v>92684</v>
      </c>
      <c r="E6" s="170"/>
      <c r="F6" s="171">
        <v>71211</v>
      </c>
      <c r="G6" s="172"/>
      <c r="H6" s="173"/>
    </row>
    <row r="7" spans="1:8" x14ac:dyDescent="0.15">
      <c r="A7" s="154" t="s">
        <v>560</v>
      </c>
      <c r="B7" s="159"/>
      <c r="C7" s="160"/>
      <c r="D7" s="161">
        <v>166480</v>
      </c>
      <c r="E7" s="162"/>
      <c r="F7" s="163">
        <v>122882</v>
      </c>
      <c r="G7" s="164"/>
      <c r="H7" s="165"/>
    </row>
    <row r="8" spans="1:8" x14ac:dyDescent="0.15">
      <c r="A8" s="166"/>
      <c r="B8" s="167"/>
      <c r="C8" s="168"/>
      <c r="D8" s="169">
        <v>138195</v>
      </c>
      <c r="E8" s="170"/>
      <c r="F8" s="171">
        <v>65785</v>
      </c>
      <c r="G8" s="172"/>
      <c r="H8" s="173"/>
    </row>
    <row r="9" spans="1:8" x14ac:dyDescent="0.15">
      <c r="A9" s="154" t="s">
        <v>561</v>
      </c>
      <c r="B9" s="159"/>
      <c r="C9" s="160"/>
      <c r="D9" s="161">
        <v>71871</v>
      </c>
      <c r="E9" s="162"/>
      <c r="F9" s="163">
        <v>114790</v>
      </c>
      <c r="G9" s="164"/>
      <c r="H9" s="165"/>
    </row>
    <row r="10" spans="1:8" x14ac:dyDescent="0.15">
      <c r="A10" s="166"/>
      <c r="B10" s="167"/>
      <c r="C10" s="168"/>
      <c r="D10" s="169">
        <v>36822</v>
      </c>
      <c r="E10" s="170"/>
      <c r="F10" s="171">
        <v>55601</v>
      </c>
      <c r="G10" s="172"/>
      <c r="H10" s="173"/>
    </row>
    <row r="11" spans="1:8" x14ac:dyDescent="0.15">
      <c r="A11" s="154" t="s">
        <v>562</v>
      </c>
      <c r="B11" s="159"/>
      <c r="C11" s="160"/>
      <c r="D11" s="161">
        <v>69365</v>
      </c>
      <c r="E11" s="162"/>
      <c r="F11" s="163">
        <v>126262</v>
      </c>
      <c r="G11" s="164"/>
      <c r="H11" s="165"/>
    </row>
    <row r="12" spans="1:8" x14ac:dyDescent="0.15">
      <c r="A12" s="166"/>
      <c r="B12" s="167"/>
      <c r="C12" s="174"/>
      <c r="D12" s="169">
        <v>29699</v>
      </c>
      <c r="E12" s="170"/>
      <c r="F12" s="171">
        <v>56769</v>
      </c>
      <c r="G12" s="172"/>
      <c r="H12" s="173"/>
    </row>
    <row r="13" spans="1:8" x14ac:dyDescent="0.15">
      <c r="A13" s="154"/>
      <c r="B13" s="159"/>
      <c r="C13" s="175"/>
      <c r="D13" s="176">
        <v>121162</v>
      </c>
      <c r="E13" s="177"/>
      <c r="F13" s="178">
        <v>132956</v>
      </c>
      <c r="G13" s="179"/>
      <c r="H13" s="165"/>
    </row>
    <row r="14" spans="1:8" x14ac:dyDescent="0.15">
      <c r="A14" s="166"/>
      <c r="B14" s="167"/>
      <c r="C14" s="168"/>
      <c r="D14" s="169">
        <v>85208</v>
      </c>
      <c r="E14" s="170"/>
      <c r="F14" s="171">
        <v>65870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3.62</v>
      </c>
      <c r="C19" s="180">
        <f>ROUND(VALUE(SUBSTITUTE(実質収支比率等に係る経年分析!G$48,"▲","-")),2)</f>
        <v>6.58</v>
      </c>
      <c r="D19" s="180">
        <f>ROUND(VALUE(SUBSTITUTE(実質収支比率等に係る経年分析!H$48,"▲","-")),2)</f>
        <v>8.0500000000000007</v>
      </c>
      <c r="E19" s="180">
        <f>ROUND(VALUE(SUBSTITUTE(実質収支比率等に係る経年分析!I$48,"▲","-")),2)</f>
        <v>4.1500000000000004</v>
      </c>
      <c r="F19" s="180">
        <f>ROUND(VALUE(SUBSTITUTE(実質収支比率等に係る経年分析!J$48,"▲","-")),2)</f>
        <v>2.08</v>
      </c>
    </row>
    <row r="20" spans="1:11" x14ac:dyDescent="0.15">
      <c r="A20" s="180" t="s">
        <v>54</v>
      </c>
      <c r="B20" s="180">
        <f>ROUND(VALUE(SUBSTITUTE(実質収支比率等に係る経年分析!F$47,"▲","-")),2)</f>
        <v>68.42</v>
      </c>
      <c r="C20" s="180">
        <f>ROUND(VALUE(SUBSTITUTE(実質収支比率等に係る経年分析!G$47,"▲","-")),2)</f>
        <v>74.98</v>
      </c>
      <c r="D20" s="180">
        <f>ROUND(VALUE(SUBSTITUTE(実質収支比率等に係る経年分析!H$47,"▲","-")),2)</f>
        <v>75.92</v>
      </c>
      <c r="E20" s="180">
        <f>ROUND(VALUE(SUBSTITUTE(実質収支比率等に係る経年分析!I$47,"▲","-")),2)</f>
        <v>74.61</v>
      </c>
      <c r="F20" s="180">
        <f>ROUND(VALUE(SUBSTITUTE(実質収支比率等に係る経年分析!J$47,"▲","-")),2)</f>
        <v>77.7</v>
      </c>
    </row>
    <row r="21" spans="1:11" x14ac:dyDescent="0.15">
      <c r="A21" s="180" t="s">
        <v>55</v>
      </c>
      <c r="B21" s="180">
        <f>IF(ISNUMBER(VALUE(SUBSTITUTE(実質収支比率等に係る経年分析!F$49,"▲","-"))),ROUND(VALUE(SUBSTITUTE(実質収支比率等に係る経年分析!F$49,"▲","-")),2),NA())</f>
        <v>9.6199999999999992</v>
      </c>
      <c r="C21" s="180">
        <f>IF(ISNUMBER(VALUE(SUBSTITUTE(実質収支比率等に係る経年分析!G$49,"▲","-"))),ROUND(VALUE(SUBSTITUTE(実質収支比率等に係る経年分析!G$49,"▲","-")),2),NA())</f>
        <v>8.4600000000000009</v>
      </c>
      <c r="D21" s="180">
        <f>IF(ISNUMBER(VALUE(SUBSTITUTE(実質収支比率等に係る経年分析!H$49,"▲","-"))),ROUND(VALUE(SUBSTITUTE(実質収支比率等に係る経年分析!H$49,"▲","-")),2),NA())</f>
        <v>1.4</v>
      </c>
      <c r="E21" s="180">
        <f>IF(ISNUMBER(VALUE(SUBSTITUTE(実質収支比率等に係る経年分析!I$49,"▲","-"))),ROUND(VALUE(SUBSTITUTE(実質収支比率等に係る経年分析!I$49,"▲","-")),2),NA())</f>
        <v>-3.74</v>
      </c>
      <c r="F21" s="180">
        <f>IF(ISNUMBER(VALUE(SUBSTITUTE(実質収支比率等に係る経年分析!J$49,"▲","-"))),ROUND(VALUE(SUBSTITUTE(実質収支比率等に係る経年分析!J$49,"▲","-")),2),NA())</f>
        <v>1.17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介護保険特別会計（介護サービス事業勘定）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0.68</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2.4500000000000002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8.0399999999999991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4.1500000000000004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2.0699999999999998</v>
      </c>
    </row>
    <row r="36" spans="1:16" x14ac:dyDescent="0.15">
      <c r="A36" s="181" t="str">
        <f>IF(連結実質赤字比率に係る赤字・黒字の構成分析!C$34="",NA(),連結実質赤字比率に係る赤字・黒字の構成分析!C$34)</f>
        <v>簡易水道事業特別会計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533</v>
      </c>
      <c r="E42" s="182"/>
      <c r="F42" s="182"/>
      <c r="G42" s="182">
        <f>'実質公債費比率（分子）の構造'!L$52</f>
        <v>520</v>
      </c>
      <c r="H42" s="182"/>
      <c r="I42" s="182"/>
      <c r="J42" s="182">
        <f>'実質公債費比率（分子）の構造'!M$52</f>
        <v>552</v>
      </c>
      <c r="K42" s="182"/>
      <c r="L42" s="182"/>
      <c r="M42" s="182">
        <f>'実質公債費比率（分子）の構造'!N$52</f>
        <v>637</v>
      </c>
      <c r="N42" s="182"/>
      <c r="O42" s="182"/>
      <c r="P42" s="182">
        <f>'実質公債費比率（分子）の構造'!O$52</f>
        <v>608</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23</v>
      </c>
      <c r="C45" s="182"/>
      <c r="D45" s="182"/>
      <c r="E45" s="182">
        <f>'実質公債費比率（分子）の構造'!L$49</f>
        <v>23</v>
      </c>
      <c r="F45" s="182"/>
      <c r="G45" s="182"/>
      <c r="H45" s="182">
        <f>'実質公債費比率（分子）の構造'!M$49</f>
        <v>23</v>
      </c>
      <c r="I45" s="182"/>
      <c r="J45" s="182"/>
      <c r="K45" s="182">
        <f>'実質公債費比率（分子）の構造'!N$49</f>
        <v>23</v>
      </c>
      <c r="L45" s="182"/>
      <c r="M45" s="182"/>
      <c r="N45" s="182">
        <f>'実質公債費比率（分子）の構造'!O$49</f>
        <v>23</v>
      </c>
      <c r="O45" s="182"/>
      <c r="P45" s="182"/>
    </row>
    <row r="46" spans="1:16" x14ac:dyDescent="0.15">
      <c r="A46" s="182" t="s">
        <v>66</v>
      </c>
      <c r="B46" s="182">
        <f>'実質公債費比率（分子）の構造'!K$48</f>
        <v>124</v>
      </c>
      <c r="C46" s="182"/>
      <c r="D46" s="182"/>
      <c r="E46" s="182">
        <f>'実質公債費比率（分子）の構造'!L$48</f>
        <v>105</v>
      </c>
      <c r="F46" s="182"/>
      <c r="G46" s="182"/>
      <c r="H46" s="182">
        <f>'実質公債費比率（分子）の構造'!M$48</f>
        <v>100</v>
      </c>
      <c r="I46" s="182"/>
      <c r="J46" s="182"/>
      <c r="K46" s="182">
        <f>'実質公債費比率（分子）の構造'!N$48</f>
        <v>131</v>
      </c>
      <c r="L46" s="182"/>
      <c r="M46" s="182"/>
      <c r="N46" s="182">
        <f>'実質公債費比率（分子）の構造'!O$48</f>
        <v>140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565</v>
      </c>
      <c r="C49" s="182"/>
      <c r="D49" s="182"/>
      <c r="E49" s="182">
        <f>'実質公債費比率（分子）の構造'!L$45</f>
        <v>530</v>
      </c>
      <c r="F49" s="182"/>
      <c r="G49" s="182"/>
      <c r="H49" s="182">
        <f>'実質公債費比率（分子）の構造'!M$45</f>
        <v>584</v>
      </c>
      <c r="I49" s="182"/>
      <c r="J49" s="182"/>
      <c r="K49" s="182">
        <f>'実質公債費比率（分子）の構造'!N$45</f>
        <v>717</v>
      </c>
      <c r="L49" s="182"/>
      <c r="M49" s="182"/>
      <c r="N49" s="182">
        <f>'実質公債費比率（分子）の構造'!O$45</f>
        <v>708</v>
      </c>
      <c r="O49" s="182"/>
      <c r="P49" s="182"/>
    </row>
    <row r="50" spans="1:16" x14ac:dyDescent="0.15">
      <c r="A50" s="182" t="s">
        <v>70</v>
      </c>
      <c r="B50" s="182" t="e">
        <f>NA()</f>
        <v>#N/A</v>
      </c>
      <c r="C50" s="182">
        <f>IF(ISNUMBER('実質公債費比率（分子）の構造'!K$53),'実質公債費比率（分子）の構造'!K$53,NA())</f>
        <v>180</v>
      </c>
      <c r="D50" s="182" t="e">
        <f>NA()</f>
        <v>#N/A</v>
      </c>
      <c r="E50" s="182" t="e">
        <f>NA()</f>
        <v>#N/A</v>
      </c>
      <c r="F50" s="182">
        <f>IF(ISNUMBER('実質公債費比率（分子）の構造'!L$53),'実質公債費比率（分子）の構造'!L$53,NA())</f>
        <v>139</v>
      </c>
      <c r="G50" s="182" t="e">
        <f>NA()</f>
        <v>#N/A</v>
      </c>
      <c r="H50" s="182" t="e">
        <f>NA()</f>
        <v>#N/A</v>
      </c>
      <c r="I50" s="182">
        <f>IF(ISNUMBER('実質公債費比率（分子）の構造'!M$53),'実質公債費比率（分子）の構造'!M$53,NA())</f>
        <v>156</v>
      </c>
      <c r="J50" s="182" t="e">
        <f>NA()</f>
        <v>#N/A</v>
      </c>
      <c r="K50" s="182" t="e">
        <f>NA()</f>
        <v>#N/A</v>
      </c>
      <c r="L50" s="182">
        <f>IF(ISNUMBER('実質公債費比率（分子）の構造'!N$53),'実質公債費比率（分子）の構造'!N$53,NA())</f>
        <v>235</v>
      </c>
      <c r="M50" s="182" t="e">
        <f>NA()</f>
        <v>#N/A</v>
      </c>
      <c r="N50" s="182" t="e">
        <f>NA()</f>
        <v>#N/A</v>
      </c>
      <c r="O50" s="182">
        <f>IF(ISNUMBER('実質公債費比率（分子）の構造'!O$53),'実質公債費比率（分子）の構造'!O$53,NA())</f>
        <v>264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5245</v>
      </c>
      <c r="E56" s="181"/>
      <c r="F56" s="181"/>
      <c r="G56" s="181">
        <f>'将来負担比率（分子）の構造'!J$52</f>
        <v>5903</v>
      </c>
      <c r="H56" s="181"/>
      <c r="I56" s="181"/>
      <c r="J56" s="181">
        <f>'将来負担比率（分子）の構造'!K$52</f>
        <v>5720</v>
      </c>
      <c r="K56" s="181"/>
      <c r="L56" s="181"/>
      <c r="M56" s="181">
        <f>'将来負担比率（分子）の構造'!L$52</f>
        <v>5395</v>
      </c>
      <c r="N56" s="181"/>
      <c r="O56" s="181"/>
      <c r="P56" s="181">
        <f>'将来負担比率（分子）の構造'!M$52</f>
        <v>5013</v>
      </c>
    </row>
    <row r="57" spans="1:16" x14ac:dyDescent="0.15">
      <c r="A57" s="181" t="s">
        <v>41</v>
      </c>
      <c r="B57" s="181"/>
      <c r="C57" s="181"/>
      <c r="D57" s="181">
        <f>'将来負担比率（分子）の構造'!I$51</f>
        <v>20</v>
      </c>
      <c r="E57" s="181"/>
      <c r="F57" s="181"/>
      <c r="G57" s="181">
        <f>'将来負担比率（分子）の構造'!J$51</f>
        <v>119</v>
      </c>
      <c r="H57" s="181"/>
      <c r="I57" s="181"/>
      <c r="J57" s="181">
        <f>'将来負担比率（分子）の構造'!K$51</f>
        <v>95</v>
      </c>
      <c r="K57" s="181"/>
      <c r="L57" s="181"/>
      <c r="M57" s="181">
        <f>'将来負担比率（分子）の構造'!L$51</f>
        <v>81</v>
      </c>
      <c r="N57" s="181"/>
      <c r="O57" s="181"/>
      <c r="P57" s="181">
        <f>'将来負担比率（分子）の構造'!M$51</f>
        <v>39</v>
      </c>
    </row>
    <row r="58" spans="1:16" x14ac:dyDescent="0.15">
      <c r="A58" s="181" t="s">
        <v>40</v>
      </c>
      <c r="B58" s="181"/>
      <c r="C58" s="181"/>
      <c r="D58" s="181">
        <f>'将来負担比率（分子）の構造'!I$50</f>
        <v>4310</v>
      </c>
      <c r="E58" s="181"/>
      <c r="F58" s="181"/>
      <c r="G58" s="181">
        <f>'将来負担比率（分子）の構造'!J$50</f>
        <v>4536</v>
      </c>
      <c r="H58" s="181"/>
      <c r="I58" s="181"/>
      <c r="J58" s="181">
        <f>'将来負担比率（分子）の構造'!K$50</f>
        <v>4611</v>
      </c>
      <c r="K58" s="181"/>
      <c r="L58" s="181"/>
      <c r="M58" s="181">
        <f>'将来負担比率（分子）の構造'!L$50</f>
        <v>4680</v>
      </c>
      <c r="N58" s="181"/>
      <c r="O58" s="181"/>
      <c r="P58" s="181">
        <f>'将来負担比率（分子）の構造'!M$50</f>
        <v>4725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947</v>
      </c>
      <c r="C62" s="181"/>
      <c r="D62" s="181"/>
      <c r="E62" s="181">
        <f>'将来負担比率（分子）の構造'!J$45</f>
        <v>946</v>
      </c>
      <c r="F62" s="181"/>
      <c r="G62" s="181"/>
      <c r="H62" s="181">
        <f>'将来負担比率（分子）の構造'!K$45</f>
        <v>847</v>
      </c>
      <c r="I62" s="181"/>
      <c r="J62" s="181"/>
      <c r="K62" s="181">
        <f>'将来負担比率（分子）の構造'!L$45</f>
        <v>827</v>
      </c>
      <c r="L62" s="181"/>
      <c r="M62" s="181"/>
      <c r="N62" s="181">
        <f>'将来負担比率（分子）の構造'!M$45</f>
        <v>792</v>
      </c>
      <c r="O62" s="181"/>
      <c r="P62" s="181"/>
    </row>
    <row r="63" spans="1:16" x14ac:dyDescent="0.15">
      <c r="A63" s="181" t="s">
        <v>33</v>
      </c>
      <c r="B63" s="181">
        <f>'将来負担比率（分子）の構造'!I$44</f>
        <v>202</v>
      </c>
      <c r="C63" s="181"/>
      <c r="D63" s="181"/>
      <c r="E63" s="181">
        <f>'将来負担比率（分子）の構造'!J$44</f>
        <v>182</v>
      </c>
      <c r="F63" s="181"/>
      <c r="G63" s="181"/>
      <c r="H63" s="181">
        <f>'将来負担比率（分子）の構造'!K$44</f>
        <v>163</v>
      </c>
      <c r="I63" s="181"/>
      <c r="J63" s="181"/>
      <c r="K63" s="181">
        <f>'将来負担比率（分子）の構造'!L$44</f>
        <v>143</v>
      </c>
      <c r="L63" s="181"/>
      <c r="M63" s="181"/>
      <c r="N63" s="181">
        <f>'将来負担比率（分子）の構造'!M$44</f>
        <v>132</v>
      </c>
      <c r="O63" s="181"/>
      <c r="P63" s="181"/>
    </row>
    <row r="64" spans="1:16" x14ac:dyDescent="0.15">
      <c r="A64" s="181" t="s">
        <v>32</v>
      </c>
      <c r="B64" s="181">
        <f>'将来負担比率（分子）の構造'!I$43</f>
        <v>1034</v>
      </c>
      <c r="C64" s="181"/>
      <c r="D64" s="181"/>
      <c r="E64" s="181">
        <f>'将来負担比率（分子）の構造'!J$43</f>
        <v>963</v>
      </c>
      <c r="F64" s="181"/>
      <c r="G64" s="181"/>
      <c r="H64" s="181">
        <f>'将来負担比率（分子）の構造'!K$43</f>
        <v>883</v>
      </c>
      <c r="I64" s="181"/>
      <c r="J64" s="181"/>
      <c r="K64" s="181">
        <f>'将来負担比率（分子）の構造'!L$43</f>
        <v>857</v>
      </c>
      <c r="L64" s="181"/>
      <c r="M64" s="181"/>
      <c r="N64" s="181">
        <f>'将来負担比率（分子）の構造'!M$43</f>
        <v>857</v>
      </c>
      <c r="O64" s="181"/>
      <c r="P64" s="181"/>
    </row>
    <row r="65" spans="1:16" x14ac:dyDescent="0.15">
      <c r="A65" s="181" t="s">
        <v>31</v>
      </c>
      <c r="B65" s="181">
        <f>'将来負担比率（分子）の構造'!I$42</f>
        <v>1</v>
      </c>
      <c r="C65" s="181"/>
      <c r="D65" s="181"/>
      <c r="E65" s="181">
        <f>'将来負担比率（分子）の構造'!J$42</f>
        <v>1</v>
      </c>
      <c r="F65" s="181"/>
      <c r="G65" s="181"/>
      <c r="H65" s="181">
        <f>'将来負担比率（分子）の構造'!K$42</f>
        <v>1</v>
      </c>
      <c r="I65" s="181"/>
      <c r="J65" s="181"/>
      <c r="K65" s="181">
        <f>'将来負担比率（分子）の構造'!L$42</f>
        <v>0</v>
      </c>
      <c r="L65" s="181"/>
      <c r="M65" s="181"/>
      <c r="N65" s="181">
        <f>'将来負担比率（分子）の構造'!M$42</f>
        <v>0</v>
      </c>
      <c r="O65" s="181"/>
      <c r="P65" s="181"/>
    </row>
    <row r="66" spans="1:16" x14ac:dyDescent="0.15">
      <c r="A66" s="181" t="s">
        <v>30</v>
      </c>
      <c r="B66" s="181">
        <f>'将来負担比率（分子）の構造'!I$41</f>
        <v>6170</v>
      </c>
      <c r="C66" s="181"/>
      <c r="D66" s="181"/>
      <c r="E66" s="181">
        <f>'将来負担比率（分子）の構造'!J$41</f>
        <v>6331</v>
      </c>
      <c r="F66" s="181"/>
      <c r="G66" s="181"/>
      <c r="H66" s="181">
        <f>'将来負担比率（分子）の構造'!K$41</f>
        <v>6687</v>
      </c>
      <c r="I66" s="181"/>
      <c r="J66" s="181"/>
      <c r="K66" s="181">
        <f>'将来負担比率（分子）の構造'!L$41</f>
        <v>6363</v>
      </c>
      <c r="L66" s="181"/>
      <c r="M66" s="181"/>
      <c r="N66" s="181">
        <f>'将来負担比率（分子）の構造'!M$41</f>
        <v>6025</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2328</v>
      </c>
      <c r="C72" s="185">
        <f>基金残高に係る経年分析!G55</f>
        <v>2328</v>
      </c>
      <c r="D72" s="185">
        <f>基金残高に係る経年分析!H55</f>
        <v>2430</v>
      </c>
    </row>
    <row r="73" spans="1:16" x14ac:dyDescent="0.15">
      <c r="A73" s="184" t="s">
        <v>77</v>
      </c>
      <c r="B73" s="185">
        <f>基金残高に係る経年分析!F56</f>
        <v>1232</v>
      </c>
      <c r="C73" s="185">
        <f>基金残高に係る経年分析!G56</f>
        <v>1057</v>
      </c>
      <c r="D73" s="185">
        <f>基金残高に係る経年分析!H56</f>
        <v>888</v>
      </c>
    </row>
    <row r="74" spans="1:16" x14ac:dyDescent="0.15">
      <c r="A74" s="184" t="s">
        <v>78</v>
      </c>
      <c r="B74" s="185">
        <f>基金残高に係る経年分析!F57</f>
        <v>678</v>
      </c>
      <c r="C74" s="185">
        <f>基金残高に係る経年分析!G57</f>
        <v>912</v>
      </c>
      <c r="D74" s="185">
        <f>基金残高に係る経年分析!H57</f>
        <v>1019</v>
      </c>
    </row>
  </sheetData>
  <sheetProtection algorithmName="SHA-512" hashValue="yKeR5Om7/koqpc2azfr4rCCu6DMMi96gEl0FRlOvHHYBajB5Et2ecGseDGuh6WRg00yRu2WbEuFErVrbW7XRnQ==" saltValue="ojRIKyRCrbFXWdQW32x8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2021-03-24T06:01:11Z</cp:lastPrinted>
  <dcterms:created xsi:type="dcterms:W3CDTF">2021-02-05T01:01:54Z</dcterms:created>
  <dcterms:modified xsi:type="dcterms:W3CDTF">2021-04-22T04:16:02Z</dcterms:modified>
  <cp:category/>
</cp:coreProperties>
</file>