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950" windowHeight="4905" tabRatio="8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<sst xmlns="http://schemas.openxmlformats.org/spreadsheetml/2006/main" count="1042" uniqueCount="565">
  <si>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</si>
  <si>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</si>
  <si>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</si>
  <si>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</si>
  <si>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</si>
  <si>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</si>
  <si>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</si>
  <si>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</si>
  <si>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</si>
  <si>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</si>
  <si>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</si>
  <si>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</si>
  <si>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</si>
  <si>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</si>
  <si>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</si>
  <si>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</si>
  <si>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</si>
  <si>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</si>
  <si>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</si>
  <si>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</si>
  <si>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</si>
  <si>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</si>
  <si>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</si>
  <si>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</si>
  <si>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</si>
  <si>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</si>
  <si>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</si>
  <si>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</si>
  <si>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</si>
  <si>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</si>
  <si>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</si>
  <si>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</si>
  <si>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</si>
  <si>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</si>
  <si>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</si>
  <si>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</si>
  <si>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</si>
  <si>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</si>
  <si>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</si>
  <si>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</si>
  <si>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</si>
  <si>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</si>
  <si>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</si>
  <si>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</si>
  <si>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</si>
  <si>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</si>
  <si>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</si>
  <si>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</si>
  <si>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</si>
  <si>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</si>
  <si>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</si>
  <si>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</si>
  <si>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</si>
  <si>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</si>
  <si>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</si>
  <si>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</si>
  <si>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</si>
  <si>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</si>
  <si>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</si>
  <si>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</si>
  <si>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</si>
  <si>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</si>
  <si>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</si>
  <si>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</si>
  <si>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</si>
  <si>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</si>
  <si>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</si>
  <si>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</si>
  <si>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</si>
  <si>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</si>
  <si>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</si>
  <si>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</si>
  <si>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</si>
  <si>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</si>
  <si>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</si>
  <si>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</si>
  <si>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</si>
  <si>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</si>
  <si>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</si>
  <si>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</si>
  <si>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</si>
  <si>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</si>
  <si>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住田町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</si>
  <si>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</si>
  <si>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</si>
  <si>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</si>
  <si>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</si>
  <si>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</si>
  <si>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</si>
  <si>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</si>
  <si>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</si>
  <si>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</si>
  <si>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</si>
  <si>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</si>
  <si>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</si>
  <si>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</si>
  <si>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</si>
  <si>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</si>
  <si>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</si>
  <si>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</si>
  <si>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</si>
  <si>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</si>
  <si>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</si>
  <si>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</si>
  <si>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</si>
  <si>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</si>
  <si>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</si>
  <si>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</si>
  <si>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</si>
  <si>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</si>
  <si>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</si>
  <si>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</si>
  <si>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</si>
  <si>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</si>
  <si>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</si>
  <si>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</si>
  <si>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</si>
  <si>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</si>
  <si>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</si>
  <si>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</si>
  <si>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</si>
  <si>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</si>
  <si>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</si>
  <si>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</si>
  <si>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</si>
  <si>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</si>
  <si>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</si>
  <si>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</si>
  <si>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</si>
  <si>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</si>
  <si>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</si>
  <si>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</si>
  <si>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</si>
  <si>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</si>
  <si>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</si>
  <si>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</si>
  <si>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</si>
  <si>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</si>
  <si>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</si>
  <si>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</si>
  <si>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</si>
  <si>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</si>
  <si>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</si>
  <si>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</si>
  <si>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</si>
  <si>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</si>
  <si>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</si>
  <si>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</si>
  <si>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</si>
  <si>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</si>
  <si>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</si>
  <si>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</si>
  <si>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</si>
  <si>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</si>
  <si>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</si>
  <si>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</si>
  <si>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</si>
  <si>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</si>
  <si>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</si>
  <si>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</si>
  <si>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</si>
  <si>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</si>
  <si>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</si>
  <si>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</si>
  <si>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</si>
  <si>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</si>
  <si>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</si>
  <si>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</si>
  <si>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</si>
  <si>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</si>
  <si>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</si>
  <si>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</si>
  <si>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</si>
  <si>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</si>
  <si>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</si>
  <si>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</si>
  <si>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</si>
  <si>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</si>
  <si>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</si>
  <si>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</si>
  <si>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</si>
  <si>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</si>
  <si>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</si>
  <si>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</si>
  <si>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</si>
  <si>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</si>
  <si>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</si>
  <si>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</si>
  <si>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</si>
  <si>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</si>
  <si>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</si>
  <si>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</si>
  <si>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</si>
  <si>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</si>
  <si>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</si>
  <si>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</si>
  <si>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</si>
  <si>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岩手県住田町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</si>
  <si>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</si>
  <si>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</si>
  <si>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</si>
  <si>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</si>
  <si>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</si>
  <si>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</si>
  <si>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</si>
  <si>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</si>
  <si>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</si>
  <si>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</si>
  <si>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</si>
  <si>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</si>
  <si>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</si>
  <si>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</si>
  <si>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</si>
  <si>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</si>
  <si>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</si>
  <si>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</si>
  <si>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</si>
  <si>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</si>
  <si>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</si>
  <si>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</si>
  <si>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</si>
  <si>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</si>
  <si>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</si>
  <si>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</si>
  <si>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</si>
  <si>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</si>
  <si>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</si>
  <si>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</si>
  <si>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</si>
  <si>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</si>
  <si>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</si>
  <si>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</si>
  <si>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</si>
  <si>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</si>
  <si>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</si>
  <si>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</si>
  <si>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</si>
  <si>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</si>
  <si>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</si>
  <si>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</si>
  <si>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</si>
  <si>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</si>
  <si>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</si>
  <si>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</si>
  <si>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</si>
  <si>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</si>
  <si>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</si>
  <si>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</si>
  <si>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</si>
  <si>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</si>
  <si>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</si>
  <si>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</si>
  <si>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</si>
  <si>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</si>
  <si>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</si>
  <si>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</si>
  <si>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</si>
  <si>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</si>
  <si>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</si>
  <si>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</si>
  <si>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</si>
  <si>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</si>
  <si>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</si>
  <si>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</si>
  <si>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</si>
  <si>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</si>
  <si>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</si>
  <si>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</si>
  <si>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</si>
  <si>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</si>
  <si>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</si>
  <si>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</si>
  <si>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</si>
  <si>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</si>
  <si>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</si>
  <si>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</si>
  <si>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</si>
  <si>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</si>
  <si>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</si>
  <si>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</si>
  <si>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</si>
  <si>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</si>
  <si>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</si>
  <si>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</si>
  <si>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</si>
  <si>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</si>
  <si>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</si>
  <si>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</si>
  <si>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</si>
  <si>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</si>
  <si>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</si>
  <si>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</si>
  <si>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</si>
  <si>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</si>
  <si>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</si>
  <si>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</si>
  <si>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</si>
  <si>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</si>
  <si>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</si>
  <si>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</si>
  <si>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</si>
  <si>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</si>
  <si>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</si>
  <si>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</si>
  <si>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</si>
  <si>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</si>
  <si>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</si>
  <si>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</si>
  <si>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</si>
  <si>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</si>
  <si>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</si>
  <si>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</si>
  <si>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</si>
  <si>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</si>
  <si>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</si>
  <si>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</si>
  <si>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</si>
  <si>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</si>
  <si>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</si>
  <si>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</si>
  <si>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</si>
  <si>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</si>
  <si>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</si>
  <si>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</si>
  <si>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</si>
  <si>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</si>
  <si>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</si>
  <si>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</si>
  <si>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</si>
  <si>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</si>
  <si>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</si>
  <si>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</si>
  <si>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</si>
  <si>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</si>
  <si>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</si>
  <si>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</si>
  <si>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</si>
  <si>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</si>
  <si>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</si>
  <si>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</si>
  <si>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</si>
  <si>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</si>
  <si>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</si>
  <si>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</si>
  <si>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</si>
  <si>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</si>
  <si>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岩手県住田町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</si>
  <si>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</si>
  <si>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</si>
  <si>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</si>
  <si>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</si>
  <si>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</si>
  <si>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</si>
  <si>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</si>
  <si>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</si>
  <si>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</si>
  <si>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</si>
  <si>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</si>
  <si>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</si>
  <si>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</si>
  <si>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</si>
  <si>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</si>
  <si>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</si>
  <si>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</si>
  <si>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</si>
  <si>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</si>
  <si>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</si>
  <si>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</si>
  <si>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</si>
  <si>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</si>
  <si>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</si>
  <si>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</si>
  <si>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</si>
  <si>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</si>
  <si>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</si>
  <si>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</si>
  <si>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</si>
  <si>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</si>
  <si>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</si>
  <si>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</si>
  <si>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</si>
  <si>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</si>
  <si>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</si>
  <si>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</si>
  <si>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</si>
  <si>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</si>
  <si>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</si>
  <si>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</si>
  <si>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</si>
  <si>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</si>
  <si>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</si>
  <si>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</si>
  <si>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</si>
  <si>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</si>
  <si>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</si>
  <si>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</si>
  <si>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</si>
  <si>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</si>
  <si>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</si>
  <si>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</si>
  <si>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</si>
  <si>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</si>
  <si>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</si>
  <si>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</si>
  <si>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</si>
  <si>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</si>
  <si>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</si>
  <si>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</si>
  <si>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</si>
  <si>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</si>
  <si>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</si>
  <si>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</si>
  <si>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</si>
  <si>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</si>
  <si>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</si>
  <si>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</si>
  <si>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</si>
  <si>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</si>
  <si>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</si>
  <si>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</si>
  <si>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</si>
  <si>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</si>
  <si>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</si>
  <si>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</si>
  <si>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</si>
  <si>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</si>
  <si>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</si>
  <si>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</si>
  <si>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</si>
  <si>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</si>
  <si>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</si>
  <si>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</si>
  <si>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</si>
  <si>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</si>
  <si>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</si>
  <si>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</si>
  <si>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</si>
  <si>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</si>
  <si>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</si>
  <si>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</si>
  <si>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</si>
  <si>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</si>
  <si>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</si>
  <si>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</si>
  <si>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</si>
  <si>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</si>
  <si>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</si>
  <si>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</si>
  <si>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</si>
  <si>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</si>
  <si>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</si>
  <si>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</si>
  <si>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</si>
  <si>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</si>
  <si>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</si>
  <si>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</si>
  <si>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</si>
  <si>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</si>
  <si>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</si>
  <si>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</si>
  <si>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</si>
  <si>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</si>
  <si>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</si>
  <si>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</si>
  <si>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</si>
  <si>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</si>
  <si>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</si>
  <si>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</si>
  <si>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</si>
  <si>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</si>
  <si>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</si>
  <si>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</si>
  <si>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</si>
  <si>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</si>
  <si>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</si>
  <si>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</si>
  <si>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</si>
  <si>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</si>
  <si>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</si>
  <si>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</si>
  <si>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</si>
  <si>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</si>
  <si>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</si>
  <si>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</si>
  <si>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</si>
  <si>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</si>
  <si>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</si>
  <si>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</si>
  <si>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</si>
  <si>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</si>
  <si>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</si>
  <si>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</si>
  <si>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</si>
  <si>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</si>
  <si>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</si>
  <si>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</si>
  <si>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</si>
  <si>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</si>
  <si>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</si>
  <si>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</si>
  <si>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</si>
  <si>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</si>
  <si>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</si>
  <si>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</si>
  <si>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</si>
  <si>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</si>
  <si>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</si>
  <si>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</si>
  <si>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</si>
  <si>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</si>
  <si>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</si>
  <si>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</si>
  <si>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</si>
  <si>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</si>
  <si>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</si>
  <si>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</si>
  <si>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</si>
  <si>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</si>
  <si>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</si>
  <si>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</si>
  <si>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</si>
  <si>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</si>
  <si>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2.32</t>
  </si>
  <si>
    <t>一般会計</t>
  </si>
  <si>
    <t>国民健康保険特別会計</t>
  </si>
  <si>
    <t>介護保険特別会計（保険事業勘定）</t>
  </si>
  <si>
    <t>下水道事業特別会計</t>
  </si>
  <si>
    <t>介護保険特別会計（介護サービス事業勘定）</t>
  </si>
  <si>
    <t>後期高齢者医療特別会計</t>
  </si>
  <si>
    <t>簡易水道事業特別会計</t>
  </si>
  <si>
    <t>その他会計（赤字）</t>
  </si>
  <si>
    <t>その他会計（黒字）</t>
  </si>
  <si>
    <t>-</t>
    <phoneticPr fontId="2"/>
  </si>
  <si>
    <t>-</t>
    <phoneticPr fontId="2"/>
  </si>
  <si>
    <t>-</t>
    <phoneticPr fontId="2"/>
  </si>
  <si>
    <t>-</t>
    <phoneticPr fontId="2"/>
  </si>
  <si>
    <t>-</t>
    <phoneticPr fontId="2"/>
  </si>
  <si>
    <t>-</t>
    <phoneticPr fontId="2"/>
  </si>
  <si>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2"/>
  </si>
  <si>
    <t>岩手県市町村総合事務組合（特別会計）</t>
    <rPh sb="13" eb="15">
      <t>トクベツ</t>
    </rPh>
    <phoneticPr fontId="2"/>
  </si>
  <si>
    <t>気仙広域連合（一般会計）</t>
    <rPh sb="0" eb="2">
      <t>ケセン</t>
    </rPh>
    <rPh sb="2" eb="4">
      <t>コウイキ</t>
    </rPh>
    <rPh sb="4" eb="6">
      <t>レンゴウ</t>
    </rPh>
    <rPh sb="7" eb="11">
      <t>イッパンカイケイ</t>
    </rPh>
    <phoneticPr fontId="2"/>
  </si>
  <si>
    <t>気仙広域連合（特別会計）</t>
    <rPh sb="0" eb="2">
      <t>ケセン</t>
    </rPh>
    <rPh sb="2" eb="4">
      <t>コウイキ</t>
    </rPh>
    <rPh sb="4" eb="6">
      <t>レンゴウ</t>
    </rPh>
    <rPh sb="7" eb="9">
      <t>トクベツ</t>
    </rPh>
    <rPh sb="9" eb="11">
      <t>カイケイ</t>
    </rPh>
    <phoneticPr fontId="2"/>
  </si>
  <si>
    <t>大船渡地区消防組合</t>
    <rPh sb="0" eb="3">
      <t>オオフナト</t>
    </rPh>
    <rPh sb="3" eb="5">
      <t>チク</t>
    </rPh>
    <rPh sb="5" eb="7">
      <t>ショウボウ</t>
    </rPh>
    <rPh sb="7" eb="9">
      <t>クミアイ</t>
    </rPh>
    <phoneticPr fontId="2"/>
  </si>
  <si>
    <t>大船渡地区環境衛生組合</t>
    <rPh sb="0" eb="3">
      <t>オオフナト</t>
    </rPh>
    <rPh sb="3" eb="5">
      <t>チク</t>
    </rPh>
    <rPh sb="5" eb="7">
      <t>カンキョウ</t>
    </rPh>
    <rPh sb="7" eb="9">
      <t>エイセイ</t>
    </rPh>
    <rPh sb="9" eb="11">
      <t>クミアイ</t>
    </rPh>
    <phoneticPr fontId="2"/>
  </si>
  <si>
    <t>岩手沿岸南部広域環境組合</t>
    <rPh sb="0" eb="2">
      <t>イワテ</t>
    </rPh>
    <rPh sb="2" eb="4">
      <t>エンガン</t>
    </rPh>
    <rPh sb="4" eb="6">
      <t>ナンブ</t>
    </rPh>
    <rPh sb="6" eb="8">
      <t>コウイキ</t>
    </rPh>
    <rPh sb="8" eb="10">
      <t>カンキョウ</t>
    </rPh>
    <rPh sb="10" eb="12">
      <t>クミアイ</t>
    </rPh>
    <phoneticPr fontId="2"/>
  </si>
  <si>
    <t>岩手県後期高齢者医療広域連合（一般会計）</t>
    <rPh sb="0" eb="3">
      <t>イワテケン</t>
    </rPh>
    <rPh sb="3" eb="5">
      <t>コウキ</t>
    </rPh>
    <rPh sb="5" eb="8">
      <t>コウレイシャ</t>
    </rPh>
    <rPh sb="8" eb="10">
      <t>イリョウ</t>
    </rPh>
    <rPh sb="10" eb="12">
      <t>コウイキ</t>
    </rPh>
    <rPh sb="12" eb="14">
      <t>レンゴウ</t>
    </rPh>
    <rPh sb="15" eb="17">
      <t>イッパン</t>
    </rPh>
    <rPh sb="17" eb="19">
      <t>カイケイ</t>
    </rPh>
    <phoneticPr fontId="2"/>
  </si>
  <si>
    <t>岩手県後期高齢者医療広域連合（特別会計）</t>
    <rPh sb="0" eb="3">
      <t>イワテケン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</si>
  <si>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</si>
  <si>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</si>
  <si>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</si>
  <si>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</si>
  <si>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</si>
  <si>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</si>
  <si>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</si>
  <si>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</si>
  <si>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</si>
  <si>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</si>
  <si>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</si>
  <si>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</si>
  <si>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</si>
  <si>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</si>
  <si>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</si>
  <si>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</si>
  <si>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</si>
  <si>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将来負担額より充当可能財源が多かったため将来負担比率は生じていない。
実質公債費比率は、特定財源や起債償還額の増減に起因し、1.0ｐｔ以内の増減はあるものの、近年横ばいとなっており、類似団体と比較して低い水準で推移している。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</si>
</sst>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138651</c:v>
                </c:pt>
              </c:numCache>
            </c:numRef>
          </c:val>
          <c:smooth val="0"/>
          <c:extLst xmlns:c16r2="http://schemas.microsoft.com/office/drawing/2015/06/chart">
            <c:ext xmlns:c16="http://schemas.microsoft.com/office/drawing/2014/chart" uri="{C3380CC4-5D6E-409C-BE32-E72D297353CC}">
              <c16:uniqueId val="{00000000-0549-4820-B6EA-9FF244C526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180216</c:v>
                </c:pt>
                <c:pt idx="1">
                  <c:v>318663</c:v>
                </c:pt>
                <c:pt idx="2">
                  <c:v>345502</c:v>
                </c:pt>
                <c:pt idx="3">
                  <c:v>163721</c:v>
                </c:pt>
                <c:pt idx="4">
                  <c:v>134371</c:v>
                </c:pt>
              </c:numCache>
            </c:numRef>
          </c:val>
          <c:smooth val="0"/>
          <c:extLst xmlns:c16r2="http://schemas.microsoft.com/office/drawing/2015/06/chart">
            <c:ext xmlns:c16="http://schemas.microsoft.com/office/drawing/2014/chart" uri="{C3380CC4-5D6E-409C-BE32-E72D297353CC}">
              <c16:uniqueId val="{00000001-0549-4820-B6EA-9FF244C526D1}"/>
            </c:ext>
          </c:extLst>
        </c:ser>
        <c:dLbls>
          <c:showLegendKey val="0"/>
          <c:showVal val="0"/>
          <c:showCatName val="0"/>
          <c:showSerName val="0"/>
          <c:showPercent val="0"/>
          <c:showBubbleSize val="0"/>
        </c:dLbls>
        <c:marker val="1"/>
        <c:smooth val="0"/>
        <c:axId val="264784512"/>
        <c:axId val="263127808"/>
      </c:lineChart>
      <c:catAx>
        <c:axId val="264784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3127808"/>
        <c:crosses val="autoZero"/>
        <c:auto val="1"/>
        <c:lblAlgn val="ctr"/>
        <c:lblOffset val="100"/>
        <c:tickLblSkip val="1"/>
        <c:tickMarkSkip val="1"/>
        <c:noMultiLvlLbl val="0"/>
      </c:catAx>
      <c:valAx>
        <c:axId val="26312780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4784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3.14</c:v>
                </c:pt>
                <c:pt idx="1">
                  <c:v>3.94</c:v>
                </c:pt>
                <c:pt idx="2">
                  <c:v>5.99</c:v>
                </c:pt>
                <c:pt idx="3">
                  <c:v>3.62</c:v>
                </c:pt>
                <c:pt idx="4">
                  <c:v>6.58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32.159999999999997</c:v>
                </c:pt>
                <c:pt idx="1">
                  <c:v>46.1</c:v>
                </c:pt>
                <c:pt idx="2">
                  <c:v>57.57</c:v>
                </c:pt>
                <c:pt idx="3">
                  <c:v>68.42</c:v>
                </c:pt>
                <c:pt idx="4">
                  <c:v>74.98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05854976"/>
        <c:axId val="205869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-2.3199999999999998</c:v>
                </c:pt>
                <c:pt idx="1">
                  <c:v>15.38</c:v>
                </c:pt>
                <c:pt idx="2">
                  <c:v>11.38</c:v>
                </c:pt>
                <c:pt idx="3">
                  <c:v>9.6199999999999992</c:v>
                </c:pt>
                <c:pt idx="4">
                  <c:v>8.4600000000000009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05854976"/>
        <c:axId val="205869440"/>
      </c:lineChart>
      <c:catAx>
        <c:axId val="20585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5869440"/>
        <c:crosses val="autoZero"/>
        <c:auto val="1"/>
        <c:lblAlgn val="ctr"/>
        <c:lblOffset val="100"/>
        <c:tickLblSkip val="1"/>
        <c:tickMarkSkip val="1"/>
        <c:noMultiLvlLbl val="0"/>
      </c:catAx>
      <c:valAx>
        <c:axId val="205869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854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0.4</c:v>
                </c:pt>
                <c:pt idx="2">
                  <c:v>#N/A</c:v>
                </c:pt>
                <c:pt idx="3">
                  <c:v>0.17</c:v>
                </c:pt>
                <c:pt idx="4">
                  <c:v>#N/A</c:v>
                </c:pt>
                <c:pt idx="5">
                  <c:v>0.03</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0.02</c:v>
                </c:pt>
                <c:pt idx="2">
                  <c:v>#N/A</c:v>
                </c:pt>
                <c:pt idx="3">
                  <c:v>0.02</c:v>
                </c:pt>
                <c:pt idx="4">
                  <c:v>#N/A</c:v>
                </c:pt>
                <c:pt idx="5">
                  <c:v>0.02</c:v>
                </c:pt>
                <c:pt idx="6">
                  <c:v>#N/A</c:v>
                </c:pt>
                <c:pt idx="7">
                  <c:v>0.12</c:v>
                </c:pt>
                <c:pt idx="8">
                  <c:v>#N/A</c:v>
                </c:pt>
                <c:pt idx="9">
                  <c:v>0.08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0.25</c:v>
                </c:pt>
                <c:pt idx="2">
                  <c:v>#N/A</c:v>
                </c:pt>
                <c:pt idx="3">
                  <c:v>0.09</c:v>
                </c:pt>
                <c:pt idx="4">
                  <c:v>#N/A</c:v>
                </c:pt>
                <c:pt idx="5">
                  <c:v>0.3</c:v>
                </c:pt>
                <c:pt idx="6">
                  <c:v>#N/A</c:v>
                </c:pt>
                <c:pt idx="7">
                  <c:v>0.05</c:v>
                </c:pt>
                <c:pt idx="8">
                  <c:v>#N/A</c:v>
                </c:pt>
                <c:pt idx="9">
                  <c:v>0.53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1.31</c:v>
                </c:pt>
                <c:pt idx="2">
                  <c:v>#N/A</c:v>
                </c:pt>
                <c:pt idx="3">
                  <c:v>1.22</c:v>
                </c:pt>
                <c:pt idx="4">
                  <c:v>#N/A</c:v>
                </c:pt>
                <c:pt idx="5">
                  <c:v>1.84</c:v>
                </c:pt>
                <c:pt idx="6">
                  <c:v>#N/A</c:v>
                </c:pt>
                <c:pt idx="7">
                  <c:v>2.4500000000000002</c:v>
                </c:pt>
                <c:pt idx="8">
                  <c:v>#N/A</c:v>
                </c:pt>
                <c:pt idx="9">
                  <c:v>1.91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3.13</c:v>
                </c:pt>
                <c:pt idx="2">
                  <c:v>#N/A</c:v>
                </c:pt>
                <c:pt idx="3">
                  <c:v>3.94</c:v>
                </c:pt>
                <c:pt idx="4">
                  <c:v>#N/A</c:v>
                </c:pt>
                <c:pt idx="5">
                  <c:v>5.98</c:v>
                </c:pt>
                <c:pt idx="6">
                  <c:v>#N/A</c:v>
                </c:pt>
                <c:pt idx="7">
                  <c:v>3.62</c:v>
                </c:pt>
                <c:pt idx="8">
                  <c:v>#N/A</c:v>
                </c:pt>
                <c:pt idx="9">
                  <c:v>6.57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71859712"/>
        <c:axId val="271861248"/>
      </c:barChart>
      <c:catAx>
        <c:axId val="27185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1861248"/>
        <c:crosses val="autoZero"/>
        <c:auto val="1"/>
        <c:lblAlgn val="ctr"/>
        <c:lblOffset val="100"/>
        <c:tickLblSkip val="1"/>
        <c:tickMarkSkip val="1"/>
        <c:noMultiLvlLbl val="0"/>
      </c:catAx>
      <c:valAx>
        <c:axId val="271861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859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550</c:v>
                </c:pt>
                <c:pt idx="5">
                  <c:v>569</c:v>
                </c:pt>
                <c:pt idx="8">
                  <c:v>560</c:v>
                </c:pt>
                <c:pt idx="11">
                  <c:v>533</c:v>
                </c:pt>
                <c:pt idx="14">
                  <c:v>520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c:v>
                </c:pt>
                <c:pt idx="3">
                  <c:v>11</c:v>
                </c:pt>
                <c:pt idx="6">
                  <c:v>23</c:v>
                </c:pt>
                <c:pt idx="9">
                  <c:v>23</c:v>
                </c:pt>
                <c:pt idx="12">
                  <c:v>23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139</c:v>
                </c:pt>
                <c:pt idx="3">
                  <c:v>151</c:v>
                </c:pt>
                <c:pt idx="6">
                  <c:v>139</c:v>
                </c:pt>
                <c:pt idx="9">
                  <c:v>124</c:v>
                </c:pt>
                <c:pt idx="12">
                  <c:v>105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571</c:v>
                </c:pt>
                <c:pt idx="3">
                  <c:v>589</c:v>
                </c:pt>
                <c:pt idx="6">
                  <c:v>543</c:v>
                </c:pt>
                <c:pt idx="9">
                  <c:v>565</c:v>
                </c:pt>
                <c:pt idx="12">
                  <c:v>530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72484992"/>
        <c:axId val="272491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168</c:v>
                </c:pt>
                <c:pt idx="2">
                  <c:v>#N/A</c:v>
                </c:pt>
                <c:pt idx="3">
                  <c:v>#N/A</c:v>
                </c:pt>
                <c:pt idx="4">
                  <c:v>183</c:v>
                </c:pt>
                <c:pt idx="5">
                  <c:v>#N/A</c:v>
                </c:pt>
                <c:pt idx="6">
                  <c:v>#N/A</c:v>
                </c:pt>
                <c:pt idx="7">
                  <c:v>146</c:v>
                </c:pt>
                <c:pt idx="8">
                  <c:v>#N/A</c:v>
                </c:pt>
                <c:pt idx="9">
                  <c:v>#N/A</c:v>
                </c:pt>
                <c:pt idx="10">
                  <c:v>180</c:v>
                </c:pt>
                <c:pt idx="11">
                  <c:v>#N/A</c:v>
                </c:pt>
                <c:pt idx="12">
                  <c:v>#N/A</c:v>
                </c:pt>
                <c:pt idx="13">
                  <c:v>139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72484992"/>
        <c:axId val="272491264"/>
      </c:lineChart>
      <c:catAx>
        <c:axId val="27248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2491264"/>
        <c:crosses val="autoZero"/>
        <c:auto val="1"/>
        <c:lblAlgn val="ctr"/>
        <c:lblOffset val="100"/>
        <c:tickLblSkip val="1"/>
        <c:tickMarkSkip val="1"/>
        <c:noMultiLvlLbl val="0"/>
      </c:catAx>
      <c:valAx>
        <c:axId val="272491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48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4700</c:v>
                </c:pt>
                <c:pt idx="5">
                  <c:v>4958</c:v>
                </c:pt>
                <c:pt idx="8">
                  <c:v>4697</c:v>
                </c:pt>
                <c:pt idx="11">
                  <c:v>5245</c:v>
                </c:pt>
                <c:pt idx="14">
                  <c:v>5903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96</c:v>
                </c:pt>
                <c:pt idx="5">
                  <c:v>67</c:v>
                </c:pt>
                <c:pt idx="8">
                  <c:v>44</c:v>
                </c:pt>
                <c:pt idx="11">
                  <c:v>20</c:v>
                </c:pt>
                <c:pt idx="14">
                  <c:v>119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3644</c:v>
                </c:pt>
                <c:pt idx="5">
                  <c:v>3591</c:v>
                </c:pt>
                <c:pt idx="8">
                  <c:v>3688</c:v>
                </c:pt>
                <c:pt idx="11">
                  <c:v>4310</c:v>
                </c:pt>
                <c:pt idx="14">
                  <c:v>4536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1122</c:v>
                </c:pt>
                <c:pt idx="3">
                  <c:v>1037</c:v>
                </c:pt>
                <c:pt idx="6">
                  <c:v>966</c:v>
                </c:pt>
                <c:pt idx="9">
                  <c:v>947</c:v>
                </c:pt>
                <c:pt idx="12">
                  <c:v>946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251</c:v>
                </c:pt>
                <c:pt idx="3">
                  <c:v>243</c:v>
                </c:pt>
                <c:pt idx="6">
                  <c:v>223</c:v>
                </c:pt>
                <c:pt idx="9">
                  <c:v>202</c:v>
                </c:pt>
                <c:pt idx="12">
                  <c:v>182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1349</c:v>
                </c:pt>
                <c:pt idx="3">
                  <c:v>1247</c:v>
                </c:pt>
                <c:pt idx="6">
                  <c:v>1124</c:v>
                </c:pt>
                <c:pt idx="9">
                  <c:v>1034</c:v>
                </c:pt>
                <c:pt idx="12">
                  <c:v>963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5089</c:v>
                </c:pt>
                <c:pt idx="3">
                  <c:v>5183</c:v>
                </c:pt>
                <c:pt idx="6">
                  <c:v>5896</c:v>
                </c:pt>
                <c:pt idx="9">
                  <c:v>6170</c:v>
                </c:pt>
                <c:pt idx="12">
                  <c:v>6331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72244736"/>
        <c:axId val="272245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72244736"/>
        <c:axId val="272245888"/>
      </c:lineChart>
      <c:catAx>
        <c:axId val="27224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2245888"/>
        <c:crosses val="autoZero"/>
        <c:auto val="1"/>
        <c:lblAlgn val="ctr"/>
        <c:lblOffset val="100"/>
        <c:tickLblSkip val="1"/>
        <c:tickMarkSkip val="1"/>
        <c:noMultiLvlLbl val="0"/>
      </c:catAx>
      <c:valAx>
        <c:axId val="272245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24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{5083666C-469C-4970-997D-5F731369771A}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{101B4B96-A9A7-4D4B-A4B2-4D81BCF144DF}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{BB87BE05-D313-48AF-A964-C4CCD52E297C}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{24FCB8ED-3643-4C9D-AD81-C9D2C32D9F3F}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{8136C8E1-DFCC-4ED2-B3DC-CBD5E7A46AA0}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{092A96A4-EBC5-41E4-B363-46E90E7A8C01}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{9F3CB22B-24E8-4ECF-B4C6-971B8E6B1998}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{DC92C42C-BF1D-40A7-9FAE-13EA0323067F}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{7404FA6A-F054-405D-AA7F-1B8C277701B6}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{23C0686E-56A2-4333-A84A-1DEB54E92978}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53348480"/>
        <c:axId val="253428480"/>
      </c:scatterChart>
      <c:valAx>
        <c:axId val="2533484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3428480"/>
        <c:crosses val="autoZero"/>
        <c:crossBetween val="midCat"/>
      </c:valAx>
      <c:valAx>
        <c:axId val="2534284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33484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{018374FD-BB91-46F1-A1B6-4435F2B51BB9}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{E9563149-DB7B-4343-AA91-D19FA7734CE0}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{4A5FAB21-B378-4B5F-B814-9A20484D7DCC}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{12145EF8-17D9-46A9-BEDF-7671F382CC42}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{3734C42F-E447-4AE8-B17B-5CEC3A7726B6}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6.8</c:v>
                </c:pt>
                <c:pt idx="1">
                  <c:v>6.9</c:v>
                </c:pt>
                <c:pt idx="2">
                  <c:v>6.2</c:v>
                </c:pt>
                <c:pt idx="3">
                  <c:v>6.4</c:v>
                </c:pt>
                <c:pt idx="4">
                  <c:v>5.9</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{1E937B40-C600-4E72-BE97-91A2801D96AD}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{D94EE5E6-D4E2-4042-8FDA-47F5B8820D5E}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{AA22065F-4170-41B4-80CE-D86E5943AFB8}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{AFFB6A63-9786-49BA-AC6A-9C1A339BED23}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{97397CEC-C12D-4AFC-B442-0FAEB35CE75A}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7.3</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53274752"/>
        <c:axId val="253289216"/>
      </c:scatterChart>
      <c:valAx>
        <c:axId val="253274752"/>
        <c:scaling>
          <c:orientation val="minMax"/>
          <c:max val="11.1"/>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3289216"/>
        <c:crosses val="autoZero"/>
        <c:crossBetween val="midCat"/>
      </c:valAx>
      <c:valAx>
        <c:axId val="253289216"/>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3274752"/>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岩手県住田町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過去に実施した大規模事業の償還が終了してきていることから、元利償還金は減少</a:t>
          </a:r>
          <a:r>
            <a:rPr lang="ja-JP" altLang="en-US" sz="1100" b="0" i="0" baseline="0">
              <a:solidFill>
                <a:sysClr val="windowText" lastClr="000000"/>
              </a:solidFill>
              <a:effectLst/>
              <a:latin typeface="+mn-lt"/>
              <a:ea typeface="+mn-ea"/>
              <a:cs typeface="+mn-cs"/>
            </a:rPr>
            <a:t>傾向にあるが</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21</a:t>
          </a:r>
          <a:r>
            <a:rPr lang="ja-JP" altLang="ja-JP" sz="1100" b="0" i="0" baseline="0">
              <a:solidFill>
                <a:sysClr val="windowText" lastClr="000000"/>
              </a:solidFill>
              <a:effectLst/>
              <a:latin typeface="+mn-lt"/>
              <a:ea typeface="+mn-ea"/>
              <a:cs typeface="+mn-cs"/>
            </a:rPr>
            <a:t>年度に実施した運動公園等改修の元金償還が平成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年度から開始し</a:t>
          </a:r>
          <a:r>
            <a:rPr lang="ja-JP" altLang="en-US" sz="1100" b="0" i="0" baseline="0">
              <a:solidFill>
                <a:sysClr val="windowText" lastClr="000000"/>
              </a:solidFill>
              <a:effectLst/>
              <a:latin typeface="+mn-lt"/>
              <a:ea typeface="+mn-ea"/>
              <a:cs typeface="+mn-cs"/>
            </a:rPr>
            <a:t>ていること、また住田分署建設や住民交流拠点施設整備など、ハード事業に係る元利償還が今後開始になるため、元利償還金は</a:t>
          </a:r>
          <a:r>
            <a:rPr lang="ja-JP" altLang="ja-JP" sz="1100" b="0" i="0" baseline="0">
              <a:solidFill>
                <a:sysClr val="windowText" lastClr="000000"/>
              </a:solidFill>
              <a:effectLst/>
              <a:latin typeface="+mn-lt"/>
              <a:ea typeface="+mn-ea"/>
              <a:cs typeface="+mn-cs"/>
            </a:rPr>
            <a:t>増加</a:t>
          </a:r>
          <a:r>
            <a:rPr lang="ja-JP" altLang="en-US" sz="1100" b="0" i="0" baseline="0">
              <a:solidFill>
                <a:sysClr val="windowText" lastClr="000000"/>
              </a:solidFill>
              <a:effectLst/>
              <a:latin typeface="+mn-lt"/>
              <a:ea typeface="+mn-ea"/>
              <a:cs typeface="+mn-cs"/>
            </a:rPr>
            <a:t>することが見込まれる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公営企業債の元利償還金に対する繰入金は減少傾向にあるが、今後は公営企業適用債の償還も控えており、増加することが考えられる。</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算入公債費等は、臨時財政対策債や過疎対策事業債など、</a:t>
          </a:r>
          <a:r>
            <a:rPr lang="ja-JP" altLang="en-US" sz="1100" b="0" i="0" baseline="0">
              <a:solidFill>
                <a:sysClr val="windowText" lastClr="000000"/>
              </a:solidFill>
              <a:effectLst/>
              <a:latin typeface="+mn-lt"/>
              <a:ea typeface="+mn-ea"/>
              <a:cs typeface="+mn-cs"/>
            </a:rPr>
            <a:t>引き続き</a:t>
          </a:r>
          <a:r>
            <a:rPr lang="ja-JP" altLang="ja-JP" sz="1100" b="0" i="0" baseline="0">
              <a:solidFill>
                <a:sysClr val="windowText" lastClr="000000"/>
              </a:solidFill>
              <a:effectLst/>
              <a:latin typeface="+mn-lt"/>
              <a:ea typeface="+mn-ea"/>
              <a:cs typeface="+mn-cs"/>
            </a:rPr>
            <a:t>交付税算入率の高い起債</a:t>
          </a:r>
          <a:r>
            <a:rPr lang="ja-JP" altLang="en-US" sz="1100" b="0" i="0" baseline="0">
              <a:solidFill>
                <a:sysClr val="windowText" lastClr="000000"/>
              </a:solidFill>
              <a:effectLst/>
              <a:latin typeface="+mn-lt"/>
              <a:ea typeface="+mn-ea"/>
              <a:cs typeface="+mn-cs"/>
            </a:rPr>
            <a:t>を活用しており</a:t>
          </a:r>
          <a:r>
            <a:rPr lang="ja-JP" altLang="ja-JP" sz="1100" b="0" i="0" baseline="0">
              <a:solidFill>
                <a:sysClr val="windowText" lastClr="000000"/>
              </a:solidFill>
              <a:effectLst/>
              <a:latin typeface="+mn-lt"/>
              <a:ea typeface="+mn-ea"/>
              <a:cs typeface="+mn-cs"/>
            </a:rPr>
            <a:t>、元利償還費等に対する割合</a:t>
          </a:r>
          <a:r>
            <a:rPr lang="ja-JP" altLang="en-US" sz="1100" b="0" i="0" baseline="0">
              <a:solidFill>
                <a:sysClr val="windowText" lastClr="000000"/>
              </a:solidFill>
              <a:effectLst/>
              <a:latin typeface="+mn-lt"/>
              <a:ea typeface="+mn-ea"/>
              <a:cs typeface="+mn-cs"/>
            </a:rPr>
            <a:t>は同水準を維持</a:t>
          </a:r>
          <a:r>
            <a:rPr lang="ja-JP" altLang="ja-JP" sz="1100" b="0" i="0" baseline="0">
              <a:solidFill>
                <a:sysClr val="windowText" lastClr="000000"/>
              </a:solidFill>
              <a:effectLst/>
              <a:latin typeface="+mn-lt"/>
              <a:ea typeface="+mn-ea"/>
              <a:cs typeface="+mn-cs"/>
            </a:rPr>
            <a:t>している。</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岩手県住田町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公営企業債や一部事務組合へ</a:t>
          </a:r>
          <a:r>
            <a:rPr lang="ja-JP" altLang="ja-JP" sz="1100" b="0" i="0" baseline="0">
              <a:solidFill>
                <a:sysClr val="windowText" lastClr="000000"/>
              </a:solidFill>
              <a:effectLst/>
              <a:latin typeface="+mn-lt"/>
              <a:ea typeface="+mn-ea"/>
              <a:cs typeface="+mn-cs"/>
            </a:rPr>
            <a:t>の地方債償還に対する繰出金見込額が減少したものの、住民交流拠点施設整備</a:t>
          </a:r>
          <a:r>
            <a:rPr lang="ja-JP" altLang="en-US" sz="1100" b="0" i="0" baseline="0">
              <a:solidFill>
                <a:sysClr val="windowText" lastClr="000000"/>
              </a:solidFill>
              <a:effectLst/>
              <a:latin typeface="+mn-lt"/>
              <a:ea typeface="+mn-ea"/>
              <a:cs typeface="+mn-cs"/>
            </a:rPr>
            <a:t>や住田分署建設</a:t>
          </a:r>
          <a:r>
            <a:rPr lang="ja-JP" altLang="ja-JP" sz="1100" b="0" i="0" baseline="0">
              <a:solidFill>
                <a:sysClr val="windowText" lastClr="000000"/>
              </a:solidFill>
              <a:effectLst/>
              <a:latin typeface="+mn-lt"/>
              <a:ea typeface="+mn-ea"/>
              <a:cs typeface="+mn-cs"/>
            </a:rPr>
            <a:t>など大規模ハード事業に伴う起債により、将来負担額は前年度に比べ</a:t>
          </a:r>
          <a:r>
            <a:rPr lang="en-US" altLang="ja-JP" sz="1100" b="0" i="0" baseline="0">
              <a:solidFill>
                <a:sysClr val="windowText" lastClr="000000"/>
              </a:solidFill>
              <a:effectLst/>
              <a:latin typeface="+mn-lt"/>
              <a:ea typeface="+mn-ea"/>
              <a:cs typeface="+mn-cs"/>
            </a:rPr>
            <a:t>69</a:t>
          </a:r>
          <a:r>
            <a:rPr lang="ja-JP" altLang="ja-JP" sz="1100" b="0" i="0" baseline="0">
              <a:solidFill>
                <a:sysClr val="windowText" lastClr="000000"/>
              </a:solidFill>
              <a:effectLst/>
              <a:latin typeface="+mn-lt"/>
              <a:ea typeface="+mn-ea"/>
              <a:cs typeface="+mn-cs"/>
            </a:rPr>
            <a:t>百万円の増となった。一方、</a:t>
          </a:r>
          <a:r>
            <a:rPr lang="ja-JP" altLang="en-US" sz="1100" b="0" i="0" baseline="0">
              <a:solidFill>
                <a:sysClr val="windowText" lastClr="000000"/>
              </a:solidFill>
              <a:effectLst/>
              <a:latin typeface="+mn-lt"/>
              <a:ea typeface="+mn-ea"/>
              <a:cs typeface="+mn-cs"/>
            </a:rPr>
            <a:t>充当可能</a:t>
          </a:r>
          <a:r>
            <a:rPr lang="ja-JP" altLang="ja-JP" sz="1100" b="0" i="0" baseline="0">
              <a:solidFill>
                <a:sysClr val="windowText" lastClr="000000"/>
              </a:solidFill>
              <a:effectLst/>
              <a:latin typeface="+mn-lt"/>
              <a:ea typeface="+mn-ea"/>
              <a:cs typeface="+mn-cs"/>
            </a:rPr>
            <a:t>基金額や交付税措置見込額</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増に</a:t>
          </a:r>
          <a:r>
            <a:rPr lang="ja-JP" altLang="en-US" sz="1100" b="0" i="0" baseline="0">
              <a:solidFill>
                <a:sysClr val="windowText" lastClr="000000"/>
              </a:solidFill>
              <a:effectLst/>
              <a:latin typeface="+mn-lt"/>
              <a:ea typeface="+mn-ea"/>
              <a:cs typeface="+mn-cs"/>
            </a:rPr>
            <a:t>なったことに</a:t>
          </a:r>
          <a:r>
            <a:rPr lang="ja-JP" altLang="ja-JP" sz="1100" b="0" i="0" baseline="0">
              <a:solidFill>
                <a:sysClr val="windowText" lastClr="000000"/>
              </a:solidFill>
              <a:effectLst/>
              <a:latin typeface="+mn-lt"/>
              <a:ea typeface="+mn-ea"/>
              <a:cs typeface="+mn-cs"/>
            </a:rPr>
            <a:t>より、充当可能財源は前年度に比べ</a:t>
          </a:r>
          <a:r>
            <a:rPr lang="en-US" altLang="ja-JP" sz="1100" b="0" i="0" baseline="0">
              <a:solidFill>
                <a:sysClr val="windowText" lastClr="000000"/>
              </a:solidFill>
              <a:effectLst/>
              <a:latin typeface="+mn-lt"/>
              <a:ea typeface="+mn-ea"/>
              <a:cs typeface="+mn-cs"/>
            </a:rPr>
            <a:t>983</a:t>
          </a:r>
          <a:r>
            <a:rPr lang="ja-JP" altLang="ja-JP" sz="1100" b="0" i="0" baseline="0">
              <a:solidFill>
                <a:sysClr val="windowText" lastClr="000000"/>
              </a:solidFill>
              <a:effectLst/>
              <a:latin typeface="+mn-lt"/>
              <a:ea typeface="+mn-ea"/>
              <a:cs typeface="+mn-cs"/>
            </a:rPr>
            <a:t>百万円増となったことから、将来負担比率は前年より</a:t>
          </a:r>
          <a:r>
            <a:rPr lang="ja-JP" altLang="en-US" sz="1100" b="0" i="0" baseline="0">
              <a:solidFill>
                <a:sysClr val="windowText" lastClr="000000"/>
              </a:solidFill>
              <a:effectLst/>
              <a:latin typeface="+mn-lt"/>
              <a:ea typeface="+mn-ea"/>
              <a:cs typeface="+mn-cs"/>
            </a:rPr>
            <a:t>も</a:t>
          </a:r>
          <a:r>
            <a:rPr lang="ja-JP" altLang="ja-JP" sz="1100" b="0" i="0" baseline="0">
              <a:solidFill>
                <a:sysClr val="windowText" lastClr="000000"/>
              </a:solidFill>
              <a:effectLst/>
              <a:latin typeface="+mn-lt"/>
              <a:ea typeface="+mn-ea"/>
              <a:cs typeface="+mn-cs"/>
            </a:rPr>
            <a:t>減少している。</a:t>
          </a:r>
          <a:endParaRPr lang="ja-JP" altLang="ja-JP" sz="1400">
            <a:solidFill>
              <a:sysClr val="windowText" lastClr="000000"/>
            </a:solidFill>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岩手県住田町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5,842
5,744
334.84
4,969,254
4,751,767
204,202
3,104,094
6,331,187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岩手県住田町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5,842
5,744
334.84
4,969,254
4,751,767
204,202
3,104,094
6,331,187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岩手県住田町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5,842
5,744
334.84
4,969,254
4,751,767
204,202
3,104,094
6,331,187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岩手県住田町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5,842
5,744
334.84
4,969,254
4,751,767
204,202
3,104,094
6,331,187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類似団体比</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0.20</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人口減少と高い高齢化率（平成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a:t>
          </a:r>
          <a:r>
            <a:rPr lang="en-US" altLang="ja-JP" sz="1100" b="0" i="0" baseline="0">
              <a:solidFill>
                <a:schemeClr val="dk1"/>
              </a:solidFill>
              <a:effectLst/>
              <a:latin typeface="+mn-lt"/>
              <a:ea typeface="+mn-ea"/>
              <a:cs typeface="+mn-cs"/>
            </a:rPr>
            <a:t>41.27</a:t>
          </a:r>
          <a:r>
            <a:rPr lang="ja-JP" altLang="ja-JP" sz="1100" b="0" i="0" baseline="0">
              <a:solidFill>
                <a:schemeClr val="dk1"/>
              </a:solidFill>
              <a:effectLst/>
              <a:latin typeface="+mn-lt"/>
              <a:ea typeface="+mn-ea"/>
              <a:cs typeface="+mn-cs"/>
            </a:rPr>
            <a:t>％）を背景に、町内に経済効果の高い主力産業がなく、財政基盤が脆弱である。類似団体平均を</a:t>
          </a:r>
          <a:r>
            <a:rPr lang="en-US" altLang="ja-JP" sz="1100" b="0" i="0" baseline="0">
              <a:solidFill>
                <a:schemeClr val="dk1"/>
              </a:solidFill>
              <a:effectLst/>
              <a:latin typeface="+mn-lt"/>
              <a:ea typeface="+mn-ea"/>
              <a:cs typeface="+mn-cs"/>
            </a:rPr>
            <a:t>0.20pt</a:t>
          </a:r>
          <a:r>
            <a:rPr lang="ja-JP" altLang="ja-JP" sz="1100" b="0" i="0" baseline="0">
              <a:solidFill>
                <a:schemeClr val="dk1"/>
              </a:solidFill>
              <a:effectLst/>
              <a:latin typeface="+mn-lt"/>
              <a:ea typeface="+mn-ea"/>
              <a:cs typeface="+mn-cs"/>
            </a:rPr>
            <a:t>下回る結果を改善するため、今後も人口増加対策と併せて、経済効果を生む産業振興施策を模索しながら、歳入の確保に努める。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107648</xdr:rowOff>
    </xdr:from>
    <xdr:to>
      <xdr:col>7</xdr:col>
      <xdr:colOff>152400</xdr:colOff>
      <xdr:row>44</xdr:row>
      <xdr:rowOff>107648</xdr:rowOff>
    </xdr:to>
    <xdr:cxnSp macro="">
      <xdr:nvCxnSpPr>
        <xdr:cNvPr id="69" name="直線コネクタ 68"/>
        <xdr:cNvCxnSpPr/>
      </xdr:nvCxnSpPr>
      <xdr:spPr>
        <a:xfrm>
          <a:off x="4114800" y="765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107648</xdr:rowOff>
    </xdr:from>
    <xdr:to>
      <xdr:col>6</xdr:col>
      <xdr:colOff>0</xdr:colOff>
      <xdr:row>44</xdr:row>
      <xdr:rowOff>119138</xdr:rowOff>
    </xdr:to>
    <xdr:cxnSp macro="">
      <xdr:nvCxnSpPr>
        <xdr:cNvPr id="72" name="直線コネクタ 71"/>
        <xdr:cNvCxnSpPr/>
      </xdr:nvCxnSpPr>
      <xdr:spPr>
        <a:xfrm flipV="1">
          <a:off x="3225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136374</xdr:rowOff>
    </xdr:from>
    <xdr:to>
      <xdr:col>6</xdr:col>
      <xdr:colOff>50800</xdr:colOff>
      <xdr:row>44</xdr:row>
      <xdr:rowOff>66524</xdr:rowOff>
    </xdr:to>
    <xdr:sp macro="" textlink="">
      <xdr:nvSpPr>
        <xdr:cNvPr id="73" name="フローチャート : 判断 72"/>
        <xdr:cNvSpPr/>
      </xdr:nvSpPr>
      <xdr:spPr>
        <a:xfrm>
          <a:off x="4064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76701</xdr:rowOff>
    </xdr:from>
    <xdr:ext cx="736600" cy="259045"/>
    <xdr:sp macro="" textlink="">
      <xdr:nvSpPr>
        <xdr:cNvPr id="74" name="テキスト ボックス 73"/>
        <xdr:cNvSpPr txBox="1"/>
      </xdr:nvSpPr>
      <xdr:spPr>
        <a:xfrm>
          <a:off x="3733800" y="72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119138</xdr:rowOff>
    </xdr:from>
    <xdr:to>
      <xdr:col>4</xdr:col>
      <xdr:colOff>482600</xdr:colOff>
      <xdr:row>44</xdr:row>
      <xdr:rowOff>130628</xdr:rowOff>
    </xdr:to>
    <xdr:cxnSp macro="">
      <xdr:nvCxnSpPr>
        <xdr:cNvPr id="75" name="直線コネクタ 74"/>
        <xdr:cNvCxnSpPr/>
      </xdr:nvCxnSpPr>
      <xdr:spPr>
        <a:xfrm flipV="1">
          <a:off x="2336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159355</xdr:rowOff>
    </xdr:from>
    <xdr:to>
      <xdr:col>4</xdr:col>
      <xdr:colOff>533400</xdr:colOff>
      <xdr:row>44</xdr:row>
      <xdr:rowOff>89505</xdr:rowOff>
    </xdr:to>
    <xdr:sp macro="" textlink="">
      <xdr:nvSpPr>
        <xdr:cNvPr id="76" name="フローチャート : 判断 75"/>
        <xdr:cNvSpPr/>
      </xdr:nvSpPr>
      <xdr:spPr>
        <a:xfrm>
          <a:off x="3175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99682</xdr:rowOff>
    </xdr:from>
    <xdr:ext cx="762000" cy="259045"/>
    <xdr:sp macro="" textlink="">
      <xdr:nvSpPr>
        <xdr:cNvPr id="77" name="テキスト ボックス 76"/>
        <xdr:cNvSpPr txBox="1"/>
      </xdr:nvSpPr>
      <xdr:spPr>
        <a:xfrm>
          <a:off x="2844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130628</xdr:rowOff>
    </xdr:from>
    <xdr:to>
      <xdr:col>3</xdr:col>
      <xdr:colOff>279400</xdr:colOff>
      <xdr:row>44</xdr:row>
      <xdr:rowOff>130628</xdr:rowOff>
    </xdr:to>
    <xdr:cxnSp macro="">
      <xdr:nvCxnSpPr>
        <xdr:cNvPr id="78" name="直線コネクタ 77"/>
        <xdr:cNvCxnSpPr/>
      </xdr:nvCxnSpPr>
      <xdr:spPr>
        <a:xfrm>
          <a:off x="1447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147865</xdr:rowOff>
    </xdr:from>
    <xdr:to>
      <xdr:col>3</xdr:col>
      <xdr:colOff>330200</xdr:colOff>
      <xdr:row>44</xdr:row>
      <xdr:rowOff>78015</xdr:rowOff>
    </xdr:to>
    <xdr:sp macro="" textlink="">
      <xdr:nvSpPr>
        <xdr:cNvPr id="79" name="フローチャート : 判断 78"/>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88192</xdr:rowOff>
    </xdr:from>
    <xdr:ext cx="762000" cy="259045"/>
    <xdr:sp macro="" textlink="">
      <xdr:nvSpPr>
        <xdr:cNvPr id="80" name="テキスト ボックス 79"/>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81" name="フローチャート : 判断 80"/>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88192</xdr:rowOff>
    </xdr:from>
    <xdr:ext cx="762000" cy="259045"/>
    <xdr:sp macro="" textlink="">
      <xdr:nvSpPr>
        <xdr:cNvPr id="82" name="テキスト ボックス 81"/>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56848</xdr:rowOff>
    </xdr:from>
    <xdr:to>
      <xdr:col>7</xdr:col>
      <xdr:colOff>203200</xdr:colOff>
      <xdr:row>44</xdr:row>
      <xdr:rowOff>158448</xdr:rowOff>
    </xdr:to>
    <xdr:sp macro="" textlink="">
      <xdr:nvSpPr>
        <xdr:cNvPr id="88" name="円/楕円 87"/>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124175</xdr:rowOff>
    </xdr:from>
    <xdr:ext cx="762000" cy="259045"/>
    <xdr:sp macro="" textlink="">
      <xdr:nvSpPr>
        <xdr:cNvPr id="89" name="財政力該当値テキスト"/>
        <xdr:cNvSpPr txBox="1"/>
      </xdr:nvSpPr>
      <xdr:spPr>
        <a:xfrm>
          <a:off x="5041900" y="749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56848</xdr:rowOff>
    </xdr:from>
    <xdr:to>
      <xdr:col>6</xdr:col>
      <xdr:colOff>50800</xdr:colOff>
      <xdr:row>44</xdr:row>
      <xdr:rowOff>158448</xdr:rowOff>
    </xdr:to>
    <xdr:sp macro="" textlink="">
      <xdr:nvSpPr>
        <xdr:cNvPr id="90" name="円/楕円 89"/>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143225</xdr:rowOff>
    </xdr:from>
    <xdr:ext cx="736600" cy="259045"/>
    <xdr:sp macro="" textlink="">
      <xdr:nvSpPr>
        <xdr:cNvPr id="91" name="テキスト ボックス 90"/>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68338</xdr:rowOff>
    </xdr:from>
    <xdr:to>
      <xdr:col>4</xdr:col>
      <xdr:colOff>533400</xdr:colOff>
      <xdr:row>44</xdr:row>
      <xdr:rowOff>169938</xdr:rowOff>
    </xdr:to>
    <xdr:sp macro="" textlink="">
      <xdr:nvSpPr>
        <xdr:cNvPr id="92" name="円/楕円 91"/>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154715</xdr:rowOff>
    </xdr:from>
    <xdr:ext cx="762000" cy="259045"/>
    <xdr:sp macro="" textlink="">
      <xdr:nvSpPr>
        <xdr:cNvPr id="93" name="テキスト ボックス 92"/>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79828</xdr:rowOff>
    </xdr:from>
    <xdr:to>
      <xdr:col>3</xdr:col>
      <xdr:colOff>330200</xdr:colOff>
      <xdr:row>45</xdr:row>
      <xdr:rowOff>9978</xdr:rowOff>
    </xdr:to>
    <xdr:sp macro="" textlink="">
      <xdr:nvSpPr>
        <xdr:cNvPr id="94" name="円/楕円 93"/>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166205</xdr:rowOff>
    </xdr:from>
    <xdr:ext cx="762000" cy="259045"/>
    <xdr:sp macro="" textlink="">
      <xdr:nvSpPr>
        <xdr:cNvPr id="95" name="テキスト ボックス 94"/>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79828</xdr:rowOff>
    </xdr:from>
    <xdr:to>
      <xdr:col>2</xdr:col>
      <xdr:colOff>127000</xdr:colOff>
      <xdr:row>45</xdr:row>
      <xdr:rowOff>9978</xdr:rowOff>
    </xdr:to>
    <xdr:sp macro="" textlink="">
      <xdr:nvSpPr>
        <xdr:cNvPr id="96" name="円/楕円 95"/>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166205</xdr:rowOff>
    </xdr:from>
    <xdr:ext cx="762000" cy="259045"/>
    <xdr:sp macro="" textlink="">
      <xdr:nvSpPr>
        <xdr:cNvPr id="97" name="テキスト ボックス 96"/>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類似団体比</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2.2</a:t>
          </a:r>
          <a:r>
            <a:rPr kumimoji="1" lang="ja-JP" altLang="ja-JP"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前年度比</a:t>
          </a:r>
          <a:r>
            <a:rPr kumimoji="1" lang="en-US" altLang="ja-JP" sz="900">
              <a:solidFill>
                <a:schemeClr val="dk1"/>
              </a:solidFill>
              <a:effectLst/>
              <a:latin typeface="+mn-lt"/>
              <a:ea typeface="+mn-ea"/>
              <a:cs typeface="+mn-cs"/>
            </a:rPr>
            <a:t>】+1.8</a:t>
          </a:r>
          <a:endParaRPr lang="ja-JP" altLang="ja-JP" sz="105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分母（経常一般財源総額等）</a:t>
          </a:r>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　</a:t>
          </a:r>
          <a:endParaRPr lang="ja-JP" altLang="ja-JP" sz="1050">
            <a:effectLst/>
          </a:endParaRPr>
        </a:p>
        <a:p>
          <a:pPr rtl="0"/>
          <a:r>
            <a:rPr lang="ja-JP" altLang="ja-JP" sz="900" b="0" i="0" baseline="0">
              <a:solidFill>
                <a:schemeClr val="dk1"/>
              </a:solidFill>
              <a:effectLst/>
              <a:latin typeface="+mn-lt"/>
              <a:ea typeface="+mn-ea"/>
              <a:cs typeface="+mn-cs"/>
            </a:rPr>
            <a:t>　地方</a:t>
          </a:r>
          <a:r>
            <a:rPr lang="ja-JP" altLang="en-US" sz="900" b="0" i="0" baseline="0">
              <a:solidFill>
                <a:schemeClr val="dk1"/>
              </a:solidFill>
              <a:effectLst/>
              <a:latin typeface="+mn-lt"/>
              <a:ea typeface="+mn-ea"/>
              <a:cs typeface="+mn-cs"/>
            </a:rPr>
            <a:t>交付税</a:t>
          </a:r>
          <a:r>
            <a:rPr lang="ja-JP"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38,869</a:t>
          </a:r>
          <a:r>
            <a:rPr lang="ja-JP" altLang="ja-JP" sz="900" b="0" i="0" baseline="0">
              <a:solidFill>
                <a:schemeClr val="dk1"/>
              </a:solidFill>
              <a:effectLst/>
              <a:latin typeface="+mn-lt"/>
              <a:ea typeface="+mn-ea"/>
              <a:cs typeface="+mn-cs"/>
            </a:rPr>
            <a:t>千円）、地方消費税交付金（</a:t>
          </a:r>
          <a:r>
            <a:rPr lang="ja-JP" altLang="en-US"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11,874</a:t>
          </a:r>
          <a:r>
            <a:rPr lang="ja-JP" altLang="ja-JP" sz="900" b="0" i="0" baseline="0">
              <a:solidFill>
                <a:schemeClr val="dk1"/>
              </a:solidFill>
              <a:effectLst/>
              <a:latin typeface="+mn-lt"/>
              <a:ea typeface="+mn-ea"/>
              <a:cs typeface="+mn-cs"/>
            </a:rPr>
            <a:t>千円）、地方税（</a:t>
          </a:r>
          <a:r>
            <a:rPr lang="ja-JP" altLang="en-US"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4,694</a:t>
          </a:r>
          <a:r>
            <a:rPr lang="ja-JP" altLang="ja-JP" sz="900" b="0" i="0" baseline="0">
              <a:solidFill>
                <a:schemeClr val="dk1"/>
              </a:solidFill>
              <a:effectLst/>
              <a:latin typeface="+mn-lt"/>
              <a:ea typeface="+mn-ea"/>
              <a:cs typeface="+mn-cs"/>
            </a:rPr>
            <a:t>千円）</a:t>
          </a:r>
          <a:r>
            <a:rPr lang="ja-JP" altLang="en-US" sz="900" b="0" i="0" baseline="0">
              <a:solidFill>
                <a:schemeClr val="dk1"/>
              </a:solidFill>
              <a:effectLst/>
              <a:latin typeface="+mn-lt"/>
              <a:ea typeface="+mn-ea"/>
              <a:cs typeface="+mn-cs"/>
            </a:rPr>
            <a:t>、臨時財政対策債（△</a:t>
          </a:r>
          <a:r>
            <a:rPr lang="en-US" altLang="ja-JP" sz="900" b="0" i="0" baseline="0">
              <a:solidFill>
                <a:schemeClr val="dk1"/>
              </a:solidFill>
              <a:effectLst/>
              <a:latin typeface="+mn-lt"/>
              <a:ea typeface="+mn-ea"/>
              <a:cs typeface="+mn-cs"/>
            </a:rPr>
            <a:t>37,222</a:t>
          </a:r>
          <a:r>
            <a:rPr lang="ja-JP" altLang="en-US" sz="900" b="0" i="0" baseline="0">
              <a:solidFill>
                <a:schemeClr val="dk1"/>
              </a:solidFill>
              <a:effectLst/>
              <a:latin typeface="+mn-lt"/>
              <a:ea typeface="+mn-ea"/>
              <a:cs typeface="+mn-cs"/>
            </a:rPr>
            <a:t>千円）等の減により</a:t>
          </a:r>
          <a:r>
            <a:rPr lang="ja-JP" altLang="ja-JP" sz="900" b="0" i="0" baseline="0">
              <a:solidFill>
                <a:schemeClr val="dk1"/>
              </a:solidFill>
              <a:effectLst/>
              <a:latin typeface="+mn-lt"/>
              <a:ea typeface="+mn-ea"/>
              <a:cs typeface="+mn-cs"/>
            </a:rPr>
            <a:t>、全体で</a:t>
          </a:r>
          <a:r>
            <a:rPr lang="en-US" altLang="ja-JP" sz="900" b="0" i="0" baseline="0">
              <a:solidFill>
                <a:schemeClr val="dk1"/>
              </a:solidFill>
              <a:effectLst/>
              <a:latin typeface="+mn-lt"/>
              <a:ea typeface="+mn-ea"/>
              <a:cs typeface="+mn-cs"/>
            </a:rPr>
            <a:t>91,431</a:t>
          </a:r>
          <a:r>
            <a:rPr lang="ja-JP" altLang="ja-JP" sz="900" b="0" i="0" baseline="0">
              <a:solidFill>
                <a:schemeClr val="dk1"/>
              </a:solidFill>
              <a:effectLst/>
              <a:latin typeface="+mn-lt"/>
              <a:ea typeface="+mn-ea"/>
              <a:cs typeface="+mn-cs"/>
            </a:rPr>
            <a:t>千円の</a:t>
          </a:r>
          <a:r>
            <a:rPr lang="ja-JP" altLang="en-US" sz="900" b="0" i="0" baseline="0">
              <a:solidFill>
                <a:schemeClr val="dk1"/>
              </a:solidFill>
              <a:effectLst/>
              <a:latin typeface="+mn-lt"/>
              <a:ea typeface="+mn-ea"/>
              <a:cs typeface="+mn-cs"/>
            </a:rPr>
            <a:t>減</a:t>
          </a:r>
          <a:r>
            <a:rPr lang="ja-JP" altLang="ja-JP" sz="900" b="0" i="0" baseline="0">
              <a:solidFill>
                <a:schemeClr val="dk1"/>
              </a:solidFill>
              <a:effectLst/>
              <a:latin typeface="+mn-lt"/>
              <a:ea typeface="+mn-ea"/>
              <a:cs typeface="+mn-cs"/>
            </a:rPr>
            <a:t>となった。</a:t>
          </a:r>
          <a:endParaRPr lang="ja-JP" altLang="ja-JP" sz="105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分子（経常経費充当一般財源）</a:t>
          </a:r>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　</a:t>
          </a:r>
          <a:endParaRPr lang="ja-JP" altLang="ja-JP" sz="1050">
            <a:effectLst/>
          </a:endParaRPr>
        </a:p>
        <a:p>
          <a:pPr rtl="0"/>
          <a:r>
            <a:rPr lang="ja-JP" altLang="en-US" sz="900" b="0" i="0" baseline="0">
              <a:solidFill>
                <a:schemeClr val="dk1"/>
              </a:solidFill>
              <a:effectLst/>
              <a:latin typeface="+mn-lt"/>
              <a:ea typeface="+mn-ea"/>
              <a:cs typeface="+mn-cs"/>
            </a:rPr>
            <a:t>　物件費で</a:t>
          </a:r>
          <a:r>
            <a:rPr lang="en-US" altLang="ja-JP" sz="900" b="0" i="0" baseline="0">
              <a:solidFill>
                <a:schemeClr val="dk1"/>
              </a:solidFill>
              <a:effectLst/>
              <a:latin typeface="+mn-lt"/>
              <a:ea typeface="+mn-ea"/>
              <a:cs typeface="+mn-cs"/>
            </a:rPr>
            <a:t>20,712</a:t>
          </a:r>
          <a:r>
            <a:rPr lang="ja-JP" altLang="en-US" sz="900" b="0" i="0" baseline="0">
              <a:solidFill>
                <a:schemeClr val="dk1"/>
              </a:solidFill>
              <a:effectLst/>
              <a:latin typeface="+mn-lt"/>
              <a:ea typeface="+mn-ea"/>
              <a:cs typeface="+mn-cs"/>
            </a:rPr>
            <a:t>千円の増、維持補修費で</a:t>
          </a:r>
          <a:r>
            <a:rPr lang="en-US" altLang="ja-JP" sz="900" b="0" i="0" baseline="0">
              <a:solidFill>
                <a:schemeClr val="dk1"/>
              </a:solidFill>
              <a:effectLst/>
              <a:latin typeface="+mn-lt"/>
              <a:ea typeface="+mn-ea"/>
              <a:cs typeface="+mn-cs"/>
            </a:rPr>
            <a:t>22,851</a:t>
          </a:r>
          <a:r>
            <a:rPr lang="ja-JP" altLang="en-US" sz="900" b="0" i="0" baseline="0">
              <a:solidFill>
                <a:schemeClr val="dk1"/>
              </a:solidFill>
              <a:effectLst/>
              <a:latin typeface="+mn-lt"/>
              <a:ea typeface="+mn-ea"/>
              <a:cs typeface="+mn-cs"/>
            </a:rPr>
            <a:t>千円の増となったが、公債費の減（△</a:t>
          </a:r>
          <a:r>
            <a:rPr lang="en-US" altLang="ja-JP" sz="900" b="0" i="0" baseline="0">
              <a:solidFill>
                <a:schemeClr val="dk1"/>
              </a:solidFill>
              <a:effectLst/>
              <a:latin typeface="+mn-lt"/>
              <a:ea typeface="+mn-ea"/>
              <a:cs typeface="+mn-cs"/>
            </a:rPr>
            <a:t>53,716</a:t>
          </a:r>
          <a:r>
            <a:rPr lang="ja-JP" altLang="en-US" sz="900" b="0" i="0" baseline="0">
              <a:solidFill>
                <a:schemeClr val="dk1"/>
              </a:solidFill>
              <a:effectLst/>
              <a:latin typeface="+mn-lt"/>
              <a:ea typeface="+mn-ea"/>
              <a:cs typeface="+mn-cs"/>
            </a:rPr>
            <a:t>千円）により、全体で</a:t>
          </a:r>
          <a:r>
            <a:rPr lang="en-US" altLang="ja-JP" sz="900" b="0" i="0" baseline="0">
              <a:solidFill>
                <a:schemeClr val="dk1"/>
              </a:solidFill>
              <a:effectLst/>
              <a:latin typeface="+mn-lt"/>
              <a:ea typeface="+mn-ea"/>
              <a:cs typeface="+mn-cs"/>
            </a:rPr>
            <a:t>19,987</a:t>
          </a:r>
          <a:r>
            <a:rPr lang="ja-JP" altLang="en-US" sz="900" b="0" i="0" baseline="0">
              <a:solidFill>
                <a:schemeClr val="dk1"/>
              </a:solidFill>
              <a:effectLst/>
              <a:latin typeface="+mn-lt"/>
              <a:ea typeface="+mn-ea"/>
              <a:cs typeface="+mn-cs"/>
            </a:rPr>
            <a:t>千円の減となった。</a:t>
          </a:r>
          <a:endParaRPr lang="en-US" altLang="ja-JP" sz="900" b="0" i="0" baseline="0">
            <a:solidFill>
              <a:schemeClr val="dk1"/>
            </a:solidFill>
            <a:effectLst/>
            <a:latin typeface="+mn-lt"/>
            <a:ea typeface="+mn-ea"/>
            <a:cs typeface="+mn-cs"/>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経常収支比率</a:t>
          </a:r>
          <a:r>
            <a:rPr lang="en-US" altLang="ja-JP" sz="900" b="0" i="0" baseline="0">
              <a:solidFill>
                <a:schemeClr val="dk1"/>
              </a:solidFill>
              <a:effectLst/>
              <a:latin typeface="+mn-lt"/>
              <a:ea typeface="+mn-ea"/>
              <a:cs typeface="+mn-cs"/>
            </a:rPr>
            <a:t>》</a:t>
          </a:r>
          <a:endParaRPr lang="ja-JP" altLang="ja-JP" sz="1050">
            <a:effectLst/>
          </a:endParaRPr>
        </a:p>
        <a:p>
          <a:pPr rtl="0"/>
          <a:r>
            <a:rPr lang="ja-JP" altLang="ja-JP" sz="900" b="0" i="0" baseline="0">
              <a:solidFill>
                <a:schemeClr val="dk1"/>
              </a:solidFill>
              <a:effectLst/>
              <a:latin typeface="+mn-lt"/>
              <a:ea typeface="+mn-ea"/>
              <a:cs typeface="+mn-cs"/>
            </a:rPr>
            <a:t>　</a:t>
          </a:r>
          <a:r>
            <a:rPr lang="ja-JP" altLang="en-US" sz="900" b="0" i="0" baseline="0">
              <a:solidFill>
                <a:schemeClr val="dk1"/>
              </a:solidFill>
              <a:effectLst/>
              <a:latin typeface="+mn-lt"/>
              <a:ea typeface="+mn-ea"/>
              <a:cs typeface="+mn-cs"/>
            </a:rPr>
            <a:t>分子である経常経費充当一般財源は、対前年度比△</a:t>
          </a:r>
          <a:r>
            <a:rPr lang="en-US" altLang="ja-JP" sz="900" b="0" i="0" baseline="0">
              <a:solidFill>
                <a:schemeClr val="dk1"/>
              </a:solidFill>
              <a:effectLst/>
              <a:latin typeface="+mn-lt"/>
              <a:ea typeface="+mn-ea"/>
              <a:cs typeface="+mn-cs"/>
            </a:rPr>
            <a:t>19,987</a:t>
          </a:r>
          <a:r>
            <a:rPr lang="ja-JP" altLang="en-US" sz="900" b="0" i="0" baseline="0">
              <a:solidFill>
                <a:schemeClr val="dk1"/>
              </a:solidFill>
              <a:effectLst/>
              <a:latin typeface="+mn-lt"/>
              <a:ea typeface="+mn-ea"/>
              <a:cs typeface="+mn-cs"/>
            </a:rPr>
            <a:t>千円だったのに対し、分母である経常一般財源総額（臨時財政対策債含む）が対前年度比△</a:t>
          </a:r>
          <a:r>
            <a:rPr lang="en-US" altLang="ja-JP" sz="900" b="0" i="0" baseline="0">
              <a:solidFill>
                <a:schemeClr val="dk1"/>
              </a:solidFill>
              <a:effectLst/>
              <a:latin typeface="+mn-lt"/>
              <a:ea typeface="+mn-ea"/>
              <a:cs typeface="+mn-cs"/>
            </a:rPr>
            <a:t>91,431</a:t>
          </a:r>
          <a:r>
            <a:rPr lang="ja-JP" altLang="en-US" sz="900" b="0" i="0" baseline="0">
              <a:solidFill>
                <a:schemeClr val="dk1"/>
              </a:solidFill>
              <a:effectLst/>
              <a:latin typeface="+mn-lt"/>
              <a:ea typeface="+mn-ea"/>
              <a:cs typeface="+mn-cs"/>
            </a:rPr>
            <a:t>千円だったため、経常収支比率は＋</a:t>
          </a:r>
          <a:r>
            <a:rPr lang="en-US" altLang="ja-JP" sz="900" b="0" i="0" baseline="0">
              <a:solidFill>
                <a:schemeClr val="dk1"/>
              </a:solidFill>
              <a:effectLst/>
              <a:latin typeface="+mn-lt"/>
              <a:ea typeface="+mn-ea"/>
              <a:cs typeface="+mn-cs"/>
            </a:rPr>
            <a:t>1.8pt</a:t>
          </a:r>
          <a:r>
            <a:rPr lang="ja-JP" altLang="en-US" sz="900" b="0" i="0" baseline="0">
              <a:solidFill>
                <a:schemeClr val="dk1"/>
              </a:solidFill>
              <a:effectLst/>
              <a:latin typeface="+mn-lt"/>
              <a:ea typeface="+mn-ea"/>
              <a:cs typeface="+mn-cs"/>
            </a:rPr>
            <a:t>の</a:t>
          </a:r>
          <a:r>
            <a:rPr lang="en-US" altLang="ja-JP" sz="900" b="0" i="0" baseline="0">
              <a:solidFill>
                <a:schemeClr val="dk1"/>
              </a:solidFill>
              <a:effectLst/>
              <a:latin typeface="+mn-lt"/>
              <a:ea typeface="+mn-ea"/>
              <a:cs typeface="+mn-cs"/>
            </a:rPr>
            <a:t>83.7%</a:t>
          </a:r>
          <a:r>
            <a:rPr lang="ja-JP" altLang="en-US" sz="900" b="0" i="0" baseline="0">
              <a:solidFill>
                <a:schemeClr val="dk1"/>
              </a:solidFill>
              <a:effectLst/>
              <a:latin typeface="+mn-lt"/>
              <a:ea typeface="+mn-ea"/>
              <a:cs typeface="+mn-cs"/>
            </a:rPr>
            <a:t>となった。</a:t>
          </a:r>
          <a:endParaRPr kumimoji="1" lang="ja-JP" altLang="en-US" sz="105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15494</xdr:rowOff>
    </xdr:from>
    <xdr:to>
      <xdr:col>7</xdr:col>
      <xdr:colOff>152400</xdr:colOff>
      <xdr:row>62</xdr:row>
      <xdr:rowOff>102362</xdr:rowOff>
    </xdr:to>
    <xdr:cxnSp macro="">
      <xdr:nvCxnSpPr>
        <xdr:cNvPr id="130" name="直線コネクタ 129"/>
        <xdr:cNvCxnSpPr/>
      </xdr:nvCxnSpPr>
      <xdr:spPr>
        <a:xfrm>
          <a:off x="4114800" y="1064539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119380</xdr:rowOff>
    </xdr:from>
    <xdr:to>
      <xdr:col>6</xdr:col>
      <xdr:colOff>0</xdr:colOff>
      <xdr:row>62</xdr:row>
      <xdr:rowOff>15494</xdr:rowOff>
    </xdr:to>
    <xdr:cxnSp macro="">
      <xdr:nvCxnSpPr>
        <xdr:cNvPr id="133" name="直線コネクタ 132"/>
        <xdr:cNvCxnSpPr/>
      </xdr:nvCxnSpPr>
      <xdr:spPr>
        <a:xfrm>
          <a:off x="3225800" y="1057783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112268</xdr:rowOff>
    </xdr:from>
    <xdr:to>
      <xdr:col>4</xdr:col>
      <xdr:colOff>482600</xdr:colOff>
      <xdr:row>61</xdr:row>
      <xdr:rowOff>119380</xdr:rowOff>
    </xdr:to>
    <xdr:cxnSp macro="">
      <xdr:nvCxnSpPr>
        <xdr:cNvPr id="136" name="直線コネクタ 135"/>
        <xdr:cNvCxnSpPr/>
      </xdr:nvCxnSpPr>
      <xdr:spPr>
        <a:xfrm>
          <a:off x="2336800" y="10399268"/>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102616</xdr:rowOff>
    </xdr:from>
    <xdr:to>
      <xdr:col>3</xdr:col>
      <xdr:colOff>279400</xdr:colOff>
      <xdr:row>60</xdr:row>
      <xdr:rowOff>112268</xdr:rowOff>
    </xdr:to>
    <xdr:cxnSp macro="">
      <xdr:nvCxnSpPr>
        <xdr:cNvPr id="139" name="直線コネクタ 138"/>
        <xdr:cNvCxnSpPr/>
      </xdr:nvCxnSpPr>
      <xdr:spPr>
        <a:xfrm>
          <a:off x="1447800" y="103896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1" name="テキスト ボックス 140"/>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51562</xdr:rowOff>
    </xdr:from>
    <xdr:to>
      <xdr:col>7</xdr:col>
      <xdr:colOff>203200</xdr:colOff>
      <xdr:row>62</xdr:row>
      <xdr:rowOff>153162</xdr:rowOff>
    </xdr:to>
    <xdr:sp macro="" textlink="">
      <xdr:nvSpPr>
        <xdr:cNvPr id="149" name="円/楕円 148"/>
        <xdr:cNvSpPr/>
      </xdr:nvSpPr>
      <xdr:spPr>
        <a:xfrm>
          <a:off x="49022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68089</xdr:rowOff>
    </xdr:from>
    <xdr:ext cx="762000" cy="259045"/>
    <xdr:sp macro="" textlink="">
      <xdr:nvSpPr>
        <xdr:cNvPr id="150" name="財政構造の弾力性該当値テキスト"/>
        <xdr:cNvSpPr txBox="1"/>
      </xdr:nvSpPr>
      <xdr:spPr>
        <a:xfrm>
          <a:off x="50419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136144</xdr:rowOff>
    </xdr:from>
    <xdr:to>
      <xdr:col>6</xdr:col>
      <xdr:colOff>50800</xdr:colOff>
      <xdr:row>62</xdr:row>
      <xdr:rowOff>66294</xdr:rowOff>
    </xdr:to>
    <xdr:sp macro="" textlink="">
      <xdr:nvSpPr>
        <xdr:cNvPr id="151" name="円/楕円 150"/>
        <xdr:cNvSpPr/>
      </xdr:nvSpPr>
      <xdr:spPr>
        <a:xfrm>
          <a:off x="4064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76471</xdr:rowOff>
    </xdr:from>
    <xdr:ext cx="736600" cy="259045"/>
    <xdr:sp macro="" textlink="">
      <xdr:nvSpPr>
        <xdr:cNvPr id="152" name="テキスト ボックス 151"/>
        <xdr:cNvSpPr txBox="1"/>
      </xdr:nvSpPr>
      <xdr:spPr>
        <a:xfrm>
          <a:off x="3733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68580</xdr:rowOff>
    </xdr:from>
    <xdr:to>
      <xdr:col>4</xdr:col>
      <xdr:colOff>533400</xdr:colOff>
      <xdr:row>61</xdr:row>
      <xdr:rowOff>170180</xdr:rowOff>
    </xdr:to>
    <xdr:sp macro="" textlink="">
      <xdr:nvSpPr>
        <xdr:cNvPr id="153" name="円/楕円 152"/>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8907</xdr:rowOff>
    </xdr:from>
    <xdr:ext cx="762000" cy="259045"/>
    <xdr:sp macro="" textlink="">
      <xdr:nvSpPr>
        <xdr:cNvPr id="154" name="テキスト ボックス 153"/>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61468</xdr:rowOff>
    </xdr:from>
    <xdr:to>
      <xdr:col>3</xdr:col>
      <xdr:colOff>330200</xdr:colOff>
      <xdr:row>60</xdr:row>
      <xdr:rowOff>163068</xdr:rowOff>
    </xdr:to>
    <xdr:sp macro="" textlink="">
      <xdr:nvSpPr>
        <xdr:cNvPr id="155" name="円/楕円 154"/>
        <xdr:cNvSpPr/>
      </xdr:nvSpPr>
      <xdr:spPr>
        <a:xfrm>
          <a:off x="2286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1795</xdr:rowOff>
    </xdr:from>
    <xdr:ext cx="762000" cy="259045"/>
    <xdr:sp macro="" textlink="">
      <xdr:nvSpPr>
        <xdr:cNvPr id="156" name="テキスト ボックス 155"/>
        <xdr:cNvSpPr txBox="1"/>
      </xdr:nvSpPr>
      <xdr:spPr>
        <a:xfrm>
          <a:off x="1955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51816</xdr:rowOff>
    </xdr:from>
    <xdr:to>
      <xdr:col>2</xdr:col>
      <xdr:colOff>127000</xdr:colOff>
      <xdr:row>60</xdr:row>
      <xdr:rowOff>153416</xdr:rowOff>
    </xdr:to>
    <xdr:sp macro="" textlink="">
      <xdr:nvSpPr>
        <xdr:cNvPr id="157" name="円/楕円 156"/>
        <xdr:cNvSpPr/>
      </xdr:nvSpPr>
      <xdr:spPr>
        <a:xfrm>
          <a:off x="1397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163593</xdr:rowOff>
    </xdr:from>
    <xdr:ext cx="762000" cy="259045"/>
    <xdr:sp macro="" textlink="">
      <xdr:nvSpPr>
        <xdr:cNvPr id="158" name="テキスト ボックス 157"/>
        <xdr:cNvSpPr txBox="1"/>
      </xdr:nvSpPr>
      <xdr:spPr>
        <a:xfrm>
          <a:off x="1066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[288,767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146,377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類似団体比</a:t>
          </a:r>
          <a:r>
            <a:rPr kumimoji="1" lang="en-US" altLang="ja-JP" sz="900">
              <a:solidFill>
                <a:schemeClr val="dk1"/>
              </a:solidFill>
              <a:effectLst/>
              <a:latin typeface="+mn-lt"/>
              <a:ea typeface="+mn-ea"/>
              <a:cs typeface="+mn-cs"/>
            </a:rPr>
            <a:t>】+62,241</a:t>
          </a:r>
          <a:r>
            <a:rPr kumimoji="1" lang="ja-JP" altLang="ja-JP" sz="900">
              <a:solidFill>
                <a:schemeClr val="dk1"/>
              </a:solidFill>
              <a:effectLst/>
              <a:latin typeface="+mn-lt"/>
              <a:ea typeface="+mn-ea"/>
              <a:cs typeface="+mn-cs"/>
            </a:rPr>
            <a:t>円　</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前年度比</a:t>
          </a:r>
          <a:r>
            <a:rPr kumimoji="1" lang="en-US" altLang="ja-JP" sz="900">
              <a:solidFill>
                <a:schemeClr val="dk1"/>
              </a:solidFill>
              <a:effectLst/>
              <a:latin typeface="+mn-lt"/>
              <a:ea typeface="+mn-ea"/>
              <a:cs typeface="+mn-cs"/>
            </a:rPr>
            <a:t>】+21,749</a:t>
          </a:r>
          <a:r>
            <a:rPr kumimoji="1" lang="ja-JP" altLang="ja-JP" sz="900">
              <a:solidFill>
                <a:schemeClr val="dk1"/>
              </a:solidFill>
              <a:effectLst/>
              <a:latin typeface="+mn-lt"/>
              <a:ea typeface="+mn-ea"/>
              <a:cs typeface="+mn-cs"/>
            </a:rPr>
            <a:t>円</a:t>
          </a:r>
          <a:endParaRPr lang="ja-JP" altLang="ja-JP" sz="900">
            <a:effectLst/>
          </a:endParaRPr>
        </a:p>
        <a:p>
          <a:pPr rtl="0"/>
          <a:r>
            <a:rPr lang="ja-JP" altLang="ja-JP" sz="900" b="0" i="0" baseline="0">
              <a:solidFill>
                <a:schemeClr val="dk1"/>
              </a:solidFill>
              <a:effectLst/>
              <a:latin typeface="+mn-lt"/>
              <a:ea typeface="+mn-ea"/>
              <a:cs typeface="+mn-cs"/>
            </a:rPr>
            <a:t>　毎年人口が減少していることに反し、人件費（</a:t>
          </a:r>
          <a:r>
            <a:rPr lang="en-US" altLang="ja-JP" sz="900" b="0" i="0" baseline="0">
              <a:solidFill>
                <a:schemeClr val="dk1"/>
              </a:solidFill>
              <a:effectLst/>
              <a:latin typeface="+mn-lt"/>
              <a:ea typeface="+mn-ea"/>
              <a:cs typeface="+mn-cs"/>
            </a:rPr>
            <a:t>+13,667</a:t>
          </a:r>
          <a:r>
            <a:rPr lang="ja-JP" altLang="ja-JP" sz="900" b="0" i="0" baseline="0">
              <a:solidFill>
                <a:schemeClr val="dk1"/>
              </a:solidFill>
              <a:effectLst/>
              <a:latin typeface="+mn-lt"/>
              <a:ea typeface="+mn-ea"/>
              <a:cs typeface="+mn-cs"/>
            </a:rPr>
            <a:t>千円）、物件費（</a:t>
          </a:r>
          <a:r>
            <a:rPr lang="en-US" altLang="ja-JP" sz="900" b="0" i="0" baseline="0">
              <a:solidFill>
                <a:schemeClr val="dk1"/>
              </a:solidFill>
              <a:effectLst/>
              <a:latin typeface="+mn-lt"/>
              <a:ea typeface="+mn-ea"/>
              <a:cs typeface="+mn-cs"/>
            </a:rPr>
            <a:t>+103,523</a:t>
          </a:r>
          <a:r>
            <a:rPr lang="ja-JP" altLang="ja-JP" sz="900" b="0" i="0" baseline="0">
              <a:solidFill>
                <a:schemeClr val="dk1"/>
              </a:solidFill>
              <a:effectLst/>
              <a:latin typeface="+mn-lt"/>
              <a:ea typeface="+mn-ea"/>
              <a:cs typeface="+mn-cs"/>
            </a:rPr>
            <a:t>千円）、維持補修費（</a:t>
          </a:r>
          <a:r>
            <a:rPr lang="en-US" altLang="ja-JP" sz="900" b="0" i="0" baseline="0">
              <a:solidFill>
                <a:schemeClr val="dk1"/>
              </a:solidFill>
              <a:effectLst/>
              <a:latin typeface="+mn-lt"/>
              <a:ea typeface="+mn-ea"/>
              <a:cs typeface="+mn-cs"/>
            </a:rPr>
            <a:t>+4,178</a:t>
          </a:r>
          <a:r>
            <a:rPr lang="ja-JP" altLang="ja-JP" sz="900" b="0" i="0" baseline="0">
              <a:solidFill>
                <a:schemeClr val="dk1"/>
              </a:solidFill>
              <a:effectLst/>
              <a:latin typeface="+mn-lt"/>
              <a:ea typeface="+mn-ea"/>
              <a:cs typeface="+mn-cs"/>
            </a:rPr>
            <a:t>千円）といずれも増となったため、人口１人当たり人件費・物件費等決算額は、前年度に比べて</a:t>
          </a:r>
          <a:r>
            <a:rPr lang="en-US" altLang="ja-JP" sz="900" b="0" i="0" baseline="0">
              <a:solidFill>
                <a:schemeClr val="dk1"/>
              </a:solidFill>
              <a:effectLst/>
              <a:latin typeface="+mn-lt"/>
              <a:ea typeface="+mn-ea"/>
              <a:cs typeface="+mn-cs"/>
            </a:rPr>
            <a:t>21,749</a:t>
          </a:r>
          <a:r>
            <a:rPr lang="ja-JP" altLang="ja-JP" sz="900" b="0" i="0" baseline="0">
              <a:solidFill>
                <a:schemeClr val="dk1"/>
              </a:solidFill>
              <a:effectLst/>
              <a:latin typeface="+mn-lt"/>
              <a:ea typeface="+mn-ea"/>
              <a:cs typeface="+mn-cs"/>
            </a:rPr>
            <a:t>円増加した。</a:t>
          </a:r>
          <a:endParaRPr lang="ja-JP" altLang="ja-JP" sz="900">
            <a:effectLst/>
          </a:endParaRPr>
        </a:p>
        <a:p>
          <a:pPr rtl="0"/>
          <a:r>
            <a:rPr lang="ja-JP" altLang="ja-JP" sz="900" b="0" i="0" baseline="0">
              <a:solidFill>
                <a:schemeClr val="dk1"/>
              </a:solidFill>
              <a:effectLst/>
              <a:latin typeface="+mn-lt"/>
              <a:ea typeface="+mn-ea"/>
              <a:cs typeface="+mn-cs"/>
            </a:rPr>
            <a:t>　人件費の増については、</a:t>
          </a:r>
          <a:r>
            <a:rPr lang="ja-JP" altLang="en-US" sz="900" b="0" i="0" baseline="0">
              <a:solidFill>
                <a:schemeClr val="dk1"/>
              </a:solidFill>
              <a:effectLst/>
              <a:latin typeface="+mn-lt"/>
              <a:ea typeface="+mn-ea"/>
              <a:cs typeface="+mn-cs"/>
            </a:rPr>
            <a:t>町の総合戦略の一環で実施している「小さな拠点づくり」において、各地区に</a:t>
          </a:r>
          <a:r>
            <a:rPr lang="ja-JP" altLang="ja-JP" sz="900" b="0" i="0" baseline="0">
              <a:solidFill>
                <a:schemeClr val="dk1"/>
              </a:solidFill>
              <a:effectLst/>
              <a:latin typeface="+mn-lt"/>
              <a:ea typeface="+mn-ea"/>
              <a:cs typeface="+mn-cs"/>
            </a:rPr>
            <a:t>地域おこし協力隊</a:t>
          </a:r>
          <a:r>
            <a:rPr lang="ja-JP" altLang="en-US" sz="900" b="0" i="0" baseline="0">
              <a:solidFill>
                <a:schemeClr val="dk1"/>
              </a:solidFill>
              <a:effectLst/>
              <a:latin typeface="+mn-lt"/>
              <a:ea typeface="+mn-ea"/>
              <a:cs typeface="+mn-cs"/>
            </a:rPr>
            <a:t>、及び集落支援員を配置したことにより</a:t>
          </a:r>
          <a:r>
            <a:rPr lang="ja-JP" altLang="ja-JP" sz="900" b="0" i="0" baseline="0">
              <a:solidFill>
                <a:schemeClr val="dk1"/>
              </a:solidFill>
              <a:effectLst/>
              <a:latin typeface="+mn-lt"/>
              <a:ea typeface="+mn-ea"/>
              <a:cs typeface="+mn-cs"/>
            </a:rPr>
            <a:t>報酬</a:t>
          </a:r>
          <a:r>
            <a:rPr lang="ja-JP" altLang="en-US" sz="900" b="0" i="0" baseline="0">
              <a:solidFill>
                <a:schemeClr val="dk1"/>
              </a:solidFill>
              <a:effectLst/>
              <a:latin typeface="+mn-lt"/>
              <a:ea typeface="+mn-ea"/>
              <a:cs typeface="+mn-cs"/>
            </a:rPr>
            <a:t>が増額したこと、また職員給与の増額改定によるものである。</a:t>
          </a:r>
          <a:endParaRPr lang="ja-JP" altLang="ja-JP" sz="900">
            <a:effectLst/>
          </a:endParaRPr>
        </a:p>
        <a:p>
          <a:pPr rtl="0"/>
          <a:r>
            <a:rPr lang="ja-JP" altLang="ja-JP" sz="900" b="0" i="0" baseline="0">
              <a:solidFill>
                <a:schemeClr val="dk1"/>
              </a:solidFill>
              <a:effectLst/>
              <a:latin typeface="+mn-lt"/>
              <a:ea typeface="+mn-ea"/>
              <a:cs typeface="+mn-cs"/>
            </a:rPr>
            <a:t>　物件費の増は、</a:t>
          </a:r>
          <a:r>
            <a:rPr lang="ja-JP" altLang="en-US" sz="900" b="0" i="0" baseline="0">
              <a:solidFill>
                <a:schemeClr val="dk1"/>
              </a:solidFill>
              <a:effectLst/>
              <a:latin typeface="+mn-lt"/>
              <a:ea typeface="+mn-ea"/>
              <a:cs typeface="+mn-cs"/>
            </a:rPr>
            <a:t>庁内</a:t>
          </a:r>
          <a:r>
            <a:rPr lang="en-US" altLang="ja-JP" sz="900" b="0" i="0" baseline="0">
              <a:solidFill>
                <a:schemeClr val="dk1"/>
              </a:solidFill>
              <a:effectLst/>
              <a:latin typeface="+mn-lt"/>
              <a:ea typeface="+mn-ea"/>
              <a:cs typeface="+mn-cs"/>
            </a:rPr>
            <a:t>LAN</a:t>
          </a:r>
          <a:r>
            <a:rPr lang="ja-JP" altLang="en-US" sz="900" b="0" i="0" baseline="0">
              <a:solidFill>
                <a:schemeClr val="dk1"/>
              </a:solidFill>
              <a:effectLst/>
              <a:latin typeface="+mn-lt"/>
              <a:ea typeface="+mn-ea"/>
              <a:cs typeface="+mn-cs"/>
            </a:rPr>
            <a:t>等の機器更新や、住民交流拠点施設の備品、木いくプロジェクトの机・椅子購入など、備品購入費の増</a:t>
          </a:r>
          <a:r>
            <a:rPr lang="ja-JP" altLang="ja-JP" sz="900" b="0" i="0" baseline="0">
              <a:solidFill>
                <a:schemeClr val="dk1"/>
              </a:solidFill>
              <a:effectLst/>
              <a:latin typeface="+mn-lt"/>
              <a:ea typeface="+mn-ea"/>
              <a:cs typeface="+mn-cs"/>
            </a:rPr>
            <a:t>によるもの。</a:t>
          </a:r>
          <a:endParaRPr lang="ja-JP" altLang="ja-JP" sz="900">
            <a:effectLst/>
          </a:endParaRPr>
        </a:p>
        <a:p>
          <a:pPr rtl="0"/>
          <a:r>
            <a:rPr lang="ja-JP" altLang="ja-JP" sz="900" b="0" i="0" baseline="0">
              <a:solidFill>
                <a:schemeClr val="dk1"/>
              </a:solidFill>
              <a:effectLst/>
              <a:latin typeface="+mn-lt"/>
              <a:ea typeface="+mn-ea"/>
              <a:cs typeface="+mn-cs"/>
            </a:rPr>
            <a:t>　維持補修費の増は、情報通信基盤施設</a:t>
          </a:r>
          <a:r>
            <a:rPr lang="ja-JP" altLang="en-US" sz="900" b="0" i="0" baseline="0">
              <a:solidFill>
                <a:schemeClr val="dk1"/>
              </a:solidFill>
              <a:effectLst/>
              <a:latin typeface="+mn-lt"/>
              <a:ea typeface="+mn-ea"/>
              <a:cs typeface="+mn-cs"/>
            </a:rPr>
            <a:t>や町営住宅の</a:t>
          </a:r>
          <a:r>
            <a:rPr lang="ja-JP" altLang="ja-JP" sz="900" b="0" i="0" baseline="0">
              <a:solidFill>
                <a:schemeClr val="dk1"/>
              </a:solidFill>
              <a:effectLst/>
              <a:latin typeface="+mn-lt"/>
              <a:ea typeface="+mn-ea"/>
              <a:cs typeface="+mn-cs"/>
            </a:rPr>
            <a:t>修繕費</a:t>
          </a:r>
          <a:r>
            <a:rPr lang="ja-JP" altLang="en-US" sz="900" b="0" i="0" baseline="0">
              <a:solidFill>
                <a:schemeClr val="dk1"/>
              </a:solidFill>
              <a:effectLst/>
              <a:latin typeface="+mn-lt"/>
              <a:ea typeface="+mn-ea"/>
              <a:cs typeface="+mn-cs"/>
            </a:rPr>
            <a:t>は減になったが、庁舎の外部塗装や農道・林道の維持補修、小学校体育館の屋根修繕</a:t>
          </a:r>
          <a:r>
            <a:rPr lang="ja-JP" altLang="ja-JP" sz="900" b="0" i="0" baseline="0">
              <a:solidFill>
                <a:schemeClr val="dk1"/>
              </a:solidFill>
              <a:effectLst/>
              <a:latin typeface="+mn-lt"/>
              <a:ea typeface="+mn-ea"/>
              <a:cs typeface="+mn-cs"/>
            </a:rPr>
            <a:t>の増によ</a:t>
          </a:r>
          <a:r>
            <a:rPr lang="ja-JP" altLang="en-US" sz="900" b="0" i="0" baseline="0">
              <a:solidFill>
                <a:schemeClr val="dk1"/>
              </a:solidFill>
              <a:effectLst/>
              <a:latin typeface="+mn-lt"/>
              <a:ea typeface="+mn-ea"/>
              <a:cs typeface="+mn-cs"/>
            </a:rPr>
            <a:t>り、全体で</a:t>
          </a:r>
          <a:r>
            <a:rPr lang="en-US" altLang="ja-JP" sz="900" b="0" i="0" baseline="0">
              <a:solidFill>
                <a:schemeClr val="dk1"/>
              </a:solidFill>
              <a:effectLst/>
              <a:latin typeface="+mn-lt"/>
              <a:ea typeface="+mn-ea"/>
              <a:cs typeface="+mn-cs"/>
            </a:rPr>
            <a:t>4,178</a:t>
          </a:r>
          <a:r>
            <a:rPr lang="ja-JP" altLang="en-US" sz="900" b="0" i="0" baseline="0">
              <a:solidFill>
                <a:schemeClr val="dk1"/>
              </a:solidFill>
              <a:effectLst/>
              <a:latin typeface="+mn-lt"/>
              <a:ea typeface="+mn-ea"/>
              <a:cs typeface="+mn-cs"/>
            </a:rPr>
            <a:t>千円増になったものである。</a:t>
          </a:r>
          <a:endParaRPr lang="ja-JP" altLang="ja-JP" sz="9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107245</xdr:rowOff>
    </xdr:from>
    <xdr:to>
      <xdr:col>7</xdr:col>
      <xdr:colOff>152400</xdr:colOff>
      <xdr:row>83</xdr:row>
      <xdr:rowOff>150978</xdr:rowOff>
    </xdr:to>
    <xdr:cxnSp macro="">
      <xdr:nvCxnSpPr>
        <xdr:cNvPr id="192" name="直線コネクタ 191"/>
        <xdr:cNvCxnSpPr/>
      </xdr:nvCxnSpPr>
      <xdr:spPr>
        <a:xfrm>
          <a:off x="4114800" y="14337595"/>
          <a:ext cx="838200" cy="4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163000</xdr:rowOff>
    </xdr:from>
    <xdr:ext cx="762000" cy="259045"/>
    <xdr:sp macro="" textlink="">
      <xdr:nvSpPr>
        <xdr:cNvPr id="193" name="人件費・物件費等の状況平均値テキスト"/>
        <xdr:cNvSpPr txBox="1"/>
      </xdr:nvSpPr>
      <xdr:spPr>
        <a:xfrm>
          <a:off x="5041900" y="14050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76530</xdr:rowOff>
    </xdr:from>
    <xdr:to>
      <xdr:col>6</xdr:col>
      <xdr:colOff>0</xdr:colOff>
      <xdr:row>83</xdr:row>
      <xdr:rowOff>107245</xdr:rowOff>
    </xdr:to>
    <xdr:cxnSp macro="">
      <xdr:nvCxnSpPr>
        <xdr:cNvPr id="195" name="直線コネクタ 194"/>
        <xdr:cNvCxnSpPr/>
      </xdr:nvCxnSpPr>
      <xdr:spPr>
        <a:xfrm>
          <a:off x="3225800" y="14306880"/>
          <a:ext cx="889000" cy="3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42855</xdr:rowOff>
    </xdr:from>
    <xdr:to>
      <xdr:col>6</xdr:col>
      <xdr:colOff>50800</xdr:colOff>
      <xdr:row>83</xdr:row>
      <xdr:rowOff>144455</xdr:rowOff>
    </xdr:to>
    <xdr:sp macro="" textlink="">
      <xdr:nvSpPr>
        <xdr:cNvPr id="196" name="フローチャート : 判断 195"/>
        <xdr:cNvSpPr/>
      </xdr:nvSpPr>
      <xdr:spPr>
        <a:xfrm>
          <a:off x="4064000" y="1427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154632</xdr:rowOff>
    </xdr:from>
    <xdr:ext cx="736600" cy="259045"/>
    <xdr:sp macro="" textlink="">
      <xdr:nvSpPr>
        <xdr:cNvPr id="197" name="テキスト ボックス 196"/>
        <xdr:cNvSpPr txBox="1"/>
      </xdr:nvSpPr>
      <xdr:spPr>
        <a:xfrm>
          <a:off x="3733800" y="1404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52380</xdr:rowOff>
    </xdr:from>
    <xdr:to>
      <xdr:col>4</xdr:col>
      <xdr:colOff>482600</xdr:colOff>
      <xdr:row>83</xdr:row>
      <xdr:rowOff>76530</xdr:rowOff>
    </xdr:to>
    <xdr:cxnSp macro="">
      <xdr:nvCxnSpPr>
        <xdr:cNvPr id="198" name="直線コネクタ 197"/>
        <xdr:cNvCxnSpPr/>
      </xdr:nvCxnSpPr>
      <xdr:spPr>
        <a:xfrm>
          <a:off x="2336800" y="14282730"/>
          <a:ext cx="889000" cy="2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50893</xdr:rowOff>
    </xdr:from>
    <xdr:to>
      <xdr:col>4</xdr:col>
      <xdr:colOff>533400</xdr:colOff>
      <xdr:row>83</xdr:row>
      <xdr:rowOff>152493</xdr:rowOff>
    </xdr:to>
    <xdr:sp macro="" textlink="">
      <xdr:nvSpPr>
        <xdr:cNvPr id="199" name="フローチャート : 判断 198"/>
        <xdr:cNvSpPr/>
      </xdr:nvSpPr>
      <xdr:spPr>
        <a:xfrm>
          <a:off x="3175000" y="1428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137270</xdr:rowOff>
    </xdr:from>
    <xdr:ext cx="762000" cy="259045"/>
    <xdr:sp macro="" textlink="">
      <xdr:nvSpPr>
        <xdr:cNvPr id="200" name="テキスト ボックス 199"/>
        <xdr:cNvSpPr txBox="1"/>
      </xdr:nvSpPr>
      <xdr:spPr>
        <a:xfrm>
          <a:off x="2844800" y="1436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25716</xdr:rowOff>
    </xdr:from>
    <xdr:to>
      <xdr:col>3</xdr:col>
      <xdr:colOff>279400</xdr:colOff>
      <xdr:row>83</xdr:row>
      <xdr:rowOff>52380</xdr:rowOff>
    </xdr:to>
    <xdr:cxnSp macro="">
      <xdr:nvCxnSpPr>
        <xdr:cNvPr id="201" name="直線コネクタ 200"/>
        <xdr:cNvCxnSpPr/>
      </xdr:nvCxnSpPr>
      <xdr:spPr>
        <a:xfrm>
          <a:off x="1447800" y="14256066"/>
          <a:ext cx="889000" cy="2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18089</xdr:rowOff>
    </xdr:from>
    <xdr:to>
      <xdr:col>3</xdr:col>
      <xdr:colOff>330200</xdr:colOff>
      <xdr:row>83</xdr:row>
      <xdr:rowOff>119689</xdr:rowOff>
    </xdr:to>
    <xdr:sp macro="" textlink="">
      <xdr:nvSpPr>
        <xdr:cNvPr id="202" name="フローチャート : 判断 201"/>
        <xdr:cNvSpPr/>
      </xdr:nvSpPr>
      <xdr:spPr>
        <a:xfrm>
          <a:off x="2286000" y="1424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104466</xdr:rowOff>
    </xdr:from>
    <xdr:ext cx="762000" cy="259045"/>
    <xdr:sp macro="" textlink="">
      <xdr:nvSpPr>
        <xdr:cNvPr id="203" name="テキスト ボックス 202"/>
        <xdr:cNvSpPr txBox="1"/>
      </xdr:nvSpPr>
      <xdr:spPr>
        <a:xfrm>
          <a:off x="1955800" y="1433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3701</xdr:rowOff>
    </xdr:from>
    <xdr:to>
      <xdr:col>2</xdr:col>
      <xdr:colOff>127000</xdr:colOff>
      <xdr:row>83</xdr:row>
      <xdr:rowOff>105301</xdr:rowOff>
    </xdr:to>
    <xdr:sp macro="" textlink="">
      <xdr:nvSpPr>
        <xdr:cNvPr id="204" name="フローチャート : 判断 203"/>
        <xdr:cNvSpPr/>
      </xdr:nvSpPr>
      <xdr:spPr>
        <a:xfrm>
          <a:off x="1397000" y="1423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90078</xdr:rowOff>
    </xdr:from>
    <xdr:ext cx="762000" cy="259045"/>
    <xdr:sp macro="" textlink="">
      <xdr:nvSpPr>
        <xdr:cNvPr id="205" name="テキスト ボックス 204"/>
        <xdr:cNvSpPr txBox="1"/>
      </xdr:nvSpPr>
      <xdr:spPr>
        <a:xfrm>
          <a:off x="1066800" y="1432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100178</xdr:rowOff>
    </xdr:from>
    <xdr:to>
      <xdr:col>7</xdr:col>
      <xdr:colOff>203200</xdr:colOff>
      <xdr:row>84</xdr:row>
      <xdr:rowOff>30328</xdr:rowOff>
    </xdr:to>
    <xdr:sp macro="" textlink="">
      <xdr:nvSpPr>
        <xdr:cNvPr id="211" name="円/楕円 210"/>
        <xdr:cNvSpPr/>
      </xdr:nvSpPr>
      <xdr:spPr>
        <a:xfrm>
          <a:off x="4902200" y="1433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72255</xdr:rowOff>
    </xdr:from>
    <xdr:ext cx="762000" cy="259045"/>
    <xdr:sp macro="" textlink="">
      <xdr:nvSpPr>
        <xdr:cNvPr id="212" name="人件費・物件費等の状況該当値テキスト"/>
        <xdr:cNvSpPr txBox="1"/>
      </xdr:nvSpPr>
      <xdr:spPr>
        <a:xfrm>
          <a:off x="5041900" y="1430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288,767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56445</xdr:rowOff>
    </xdr:from>
    <xdr:to>
      <xdr:col>6</xdr:col>
      <xdr:colOff>50800</xdr:colOff>
      <xdr:row>83</xdr:row>
      <xdr:rowOff>158045</xdr:rowOff>
    </xdr:to>
    <xdr:sp macro="" textlink="">
      <xdr:nvSpPr>
        <xdr:cNvPr id="213" name="円/楕円 212"/>
        <xdr:cNvSpPr/>
      </xdr:nvSpPr>
      <xdr:spPr>
        <a:xfrm>
          <a:off x="4064000" y="1428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142822</xdr:rowOff>
    </xdr:from>
    <xdr:ext cx="736600" cy="259045"/>
    <xdr:sp macro="" textlink="">
      <xdr:nvSpPr>
        <xdr:cNvPr id="214" name="テキスト ボックス 213"/>
        <xdr:cNvSpPr txBox="1"/>
      </xdr:nvSpPr>
      <xdr:spPr>
        <a:xfrm>
          <a:off x="3733800" y="14373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267,018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25730</xdr:rowOff>
    </xdr:from>
    <xdr:to>
      <xdr:col>4</xdr:col>
      <xdr:colOff>533400</xdr:colOff>
      <xdr:row>83</xdr:row>
      <xdr:rowOff>127330</xdr:rowOff>
    </xdr:to>
    <xdr:sp macro="" textlink="">
      <xdr:nvSpPr>
        <xdr:cNvPr id="215" name="円/楕円 214"/>
        <xdr:cNvSpPr/>
      </xdr:nvSpPr>
      <xdr:spPr>
        <a:xfrm>
          <a:off x="3175000" y="1425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137507</xdr:rowOff>
    </xdr:from>
    <xdr:ext cx="762000" cy="259045"/>
    <xdr:sp macro="" textlink="">
      <xdr:nvSpPr>
        <xdr:cNvPr id="216" name="テキスト ボックス 215"/>
        <xdr:cNvSpPr txBox="1"/>
      </xdr:nvSpPr>
      <xdr:spPr>
        <a:xfrm>
          <a:off x="2844800" y="1402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251,743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1580</xdr:rowOff>
    </xdr:from>
    <xdr:to>
      <xdr:col>3</xdr:col>
      <xdr:colOff>330200</xdr:colOff>
      <xdr:row>83</xdr:row>
      <xdr:rowOff>103180</xdr:rowOff>
    </xdr:to>
    <xdr:sp macro="" textlink="">
      <xdr:nvSpPr>
        <xdr:cNvPr id="217" name="円/楕円 216"/>
        <xdr:cNvSpPr/>
      </xdr:nvSpPr>
      <xdr:spPr>
        <a:xfrm>
          <a:off x="2286000" y="1423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113357</xdr:rowOff>
    </xdr:from>
    <xdr:ext cx="762000" cy="259045"/>
    <xdr:sp macro="" textlink="">
      <xdr:nvSpPr>
        <xdr:cNvPr id="218" name="テキスト ボックス 217"/>
        <xdr:cNvSpPr txBox="1"/>
      </xdr:nvSpPr>
      <xdr:spPr>
        <a:xfrm>
          <a:off x="1955800" y="1400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239,733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146366</xdr:rowOff>
    </xdr:from>
    <xdr:to>
      <xdr:col>2</xdr:col>
      <xdr:colOff>127000</xdr:colOff>
      <xdr:row>83</xdr:row>
      <xdr:rowOff>76516</xdr:rowOff>
    </xdr:to>
    <xdr:sp macro="" textlink="">
      <xdr:nvSpPr>
        <xdr:cNvPr id="219" name="円/楕円 218"/>
        <xdr:cNvSpPr/>
      </xdr:nvSpPr>
      <xdr:spPr>
        <a:xfrm>
          <a:off x="1397000" y="1420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86693</xdr:rowOff>
    </xdr:from>
    <xdr:ext cx="762000" cy="259045"/>
    <xdr:sp macro="" textlink="">
      <xdr:nvSpPr>
        <xdr:cNvPr id="220" name="テキスト ボックス 219"/>
        <xdr:cNvSpPr txBox="1"/>
      </xdr:nvSpPr>
      <xdr:spPr>
        <a:xfrm>
          <a:off x="1066800" y="1397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226,473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類似団体比</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3.5</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1.4</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給与</a:t>
          </a:r>
          <a:r>
            <a:rPr lang="ja-JP" altLang="en-US" sz="1100" b="0" i="0" baseline="0">
              <a:solidFill>
                <a:sysClr val="windowText" lastClr="000000"/>
              </a:solidFill>
              <a:effectLst/>
              <a:latin typeface="+mn-lt"/>
              <a:ea typeface="+mn-ea"/>
              <a:cs typeface="+mn-cs"/>
            </a:rPr>
            <a:t>の増額改定があったものの</a:t>
          </a:r>
          <a:r>
            <a:rPr lang="ja-JP" altLang="ja-JP" sz="1100" b="0" i="0" baseline="0">
              <a:solidFill>
                <a:sysClr val="windowText" lastClr="000000"/>
              </a:solidFill>
              <a:effectLst/>
              <a:latin typeface="+mn-lt"/>
              <a:ea typeface="+mn-ea"/>
              <a:cs typeface="+mn-cs"/>
            </a:rPr>
            <a:t>、ラスパイレス指数は前年度より</a:t>
          </a:r>
          <a:r>
            <a:rPr lang="en-US" altLang="ja-JP" sz="1100" b="0" i="0" baseline="0">
              <a:solidFill>
                <a:sysClr val="windowText" lastClr="000000"/>
              </a:solidFill>
              <a:effectLst/>
              <a:latin typeface="+mn-lt"/>
              <a:ea typeface="+mn-ea"/>
              <a:cs typeface="+mn-cs"/>
            </a:rPr>
            <a:t>1.4pt</a:t>
          </a:r>
          <a:r>
            <a:rPr lang="ja-JP" altLang="en-US" sz="1100" b="0" i="0" baseline="0">
              <a:solidFill>
                <a:sysClr val="windowText" lastClr="000000"/>
              </a:solidFill>
              <a:effectLst/>
              <a:latin typeface="+mn-lt"/>
              <a:ea typeface="+mn-ea"/>
              <a:cs typeface="+mn-cs"/>
            </a:rPr>
            <a:t>減少し</a:t>
          </a:r>
          <a:r>
            <a:rPr lang="ja-JP" altLang="ja-JP" sz="1100" b="0" i="0" baseline="0">
              <a:solidFill>
                <a:sysClr val="windowText" lastClr="000000"/>
              </a:solidFill>
              <a:effectLst/>
              <a:latin typeface="+mn-lt"/>
              <a:ea typeface="+mn-ea"/>
              <a:cs typeface="+mn-cs"/>
            </a:rPr>
            <a:t>、類似団体平均よりも</a:t>
          </a:r>
          <a:r>
            <a:rPr lang="en-US" altLang="ja-JP" sz="1100" b="0" i="0" baseline="0">
              <a:solidFill>
                <a:sysClr val="windowText" lastClr="000000"/>
              </a:solidFill>
              <a:effectLst/>
              <a:latin typeface="+mn-lt"/>
              <a:ea typeface="+mn-ea"/>
              <a:cs typeface="+mn-cs"/>
            </a:rPr>
            <a:t>3.5pt</a:t>
          </a:r>
          <a:r>
            <a:rPr lang="ja-JP" altLang="ja-JP" sz="1100" b="0" i="0" baseline="0">
              <a:solidFill>
                <a:sysClr val="windowText" lastClr="000000"/>
              </a:solidFill>
              <a:effectLst/>
              <a:latin typeface="+mn-lt"/>
              <a:ea typeface="+mn-ea"/>
              <a:cs typeface="+mn-cs"/>
            </a:rPr>
            <a:t>下回っている。</a:t>
          </a:r>
          <a:r>
            <a:rPr lang="ja-JP" altLang="en-US" sz="1100" b="0" i="0" baseline="0">
              <a:solidFill>
                <a:sysClr val="windowText" lastClr="000000"/>
              </a:solidFill>
              <a:effectLst/>
              <a:latin typeface="+mn-lt"/>
              <a:ea typeface="+mn-ea"/>
              <a:cs typeface="+mn-cs"/>
            </a:rPr>
            <a:t>これは、指数の算出において、経験年数階層内における職員分布の変動に起因するものである。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今後も類似団体等と均衡を図り、給与構造の適正化に努める。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166007</xdr:rowOff>
    </xdr:from>
    <xdr:to>
      <xdr:col>24</xdr:col>
      <xdr:colOff>558800</xdr:colOff>
      <xdr:row>82</xdr:row>
      <xdr:rowOff>155423</xdr:rowOff>
    </xdr:to>
    <xdr:cxnSp macro="">
      <xdr:nvCxnSpPr>
        <xdr:cNvPr id="256" name="直線コネクタ 255"/>
        <xdr:cNvCxnSpPr/>
      </xdr:nvCxnSpPr>
      <xdr:spPr>
        <a:xfrm flipV="1">
          <a:off x="16179800" y="14053457"/>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7" name="給与水準   （国との比較）平均値テキスト"/>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120952</xdr:rowOff>
    </xdr:from>
    <xdr:to>
      <xdr:col>23</xdr:col>
      <xdr:colOff>406400</xdr:colOff>
      <xdr:row>82</xdr:row>
      <xdr:rowOff>155423</xdr:rowOff>
    </xdr:to>
    <xdr:cxnSp macro="">
      <xdr:nvCxnSpPr>
        <xdr:cNvPr id="259" name="直線コネクタ 258"/>
        <xdr:cNvCxnSpPr/>
      </xdr:nvCxnSpPr>
      <xdr:spPr>
        <a:xfrm>
          <a:off x="15290800" y="141798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162984</xdr:rowOff>
    </xdr:from>
    <xdr:to>
      <xdr:col>23</xdr:col>
      <xdr:colOff>457200</xdr:colOff>
      <xdr:row>84</xdr:row>
      <xdr:rowOff>93134</xdr:rowOff>
    </xdr:to>
    <xdr:sp macro="" textlink="">
      <xdr:nvSpPr>
        <xdr:cNvPr id="260" name="フローチャート : 判断 259"/>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61" name="テキスト ボックス 260"/>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40518</xdr:rowOff>
    </xdr:from>
    <xdr:to>
      <xdr:col>22</xdr:col>
      <xdr:colOff>203200</xdr:colOff>
      <xdr:row>82</xdr:row>
      <xdr:rowOff>120952</xdr:rowOff>
    </xdr:to>
    <xdr:cxnSp macro="">
      <xdr:nvCxnSpPr>
        <xdr:cNvPr id="262" name="直線コネクタ 261"/>
        <xdr:cNvCxnSpPr/>
      </xdr:nvCxnSpPr>
      <xdr:spPr>
        <a:xfrm>
          <a:off x="14401800" y="1409941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128512</xdr:rowOff>
    </xdr:from>
    <xdr:to>
      <xdr:col>22</xdr:col>
      <xdr:colOff>254000</xdr:colOff>
      <xdr:row>84</xdr:row>
      <xdr:rowOff>58662</xdr:rowOff>
    </xdr:to>
    <xdr:sp macro="" textlink="">
      <xdr:nvSpPr>
        <xdr:cNvPr id="263" name="フローチャート : 判断 262"/>
        <xdr:cNvSpPr/>
      </xdr:nvSpPr>
      <xdr:spPr>
        <a:xfrm>
          <a:off x="15240000" y="1435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43439</xdr:rowOff>
    </xdr:from>
    <xdr:ext cx="762000" cy="259045"/>
    <xdr:sp macro="" textlink="">
      <xdr:nvSpPr>
        <xdr:cNvPr id="264" name="テキスト ボックス 263"/>
        <xdr:cNvSpPr txBox="1"/>
      </xdr:nvSpPr>
      <xdr:spPr>
        <a:xfrm>
          <a:off x="14909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40518</xdr:rowOff>
    </xdr:from>
    <xdr:to>
      <xdr:col>21</xdr:col>
      <xdr:colOff>0</xdr:colOff>
      <xdr:row>87</xdr:row>
      <xdr:rowOff>91016</xdr:rowOff>
    </xdr:to>
    <xdr:cxnSp macro="">
      <xdr:nvCxnSpPr>
        <xdr:cNvPr id="265" name="直線コネクタ 264"/>
        <xdr:cNvCxnSpPr/>
      </xdr:nvCxnSpPr>
      <xdr:spPr>
        <a:xfrm flipV="1">
          <a:off x="13512800" y="14099418"/>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117021</xdr:rowOff>
    </xdr:from>
    <xdr:to>
      <xdr:col>21</xdr:col>
      <xdr:colOff>50800</xdr:colOff>
      <xdr:row>84</xdr:row>
      <xdr:rowOff>47171</xdr:rowOff>
    </xdr:to>
    <xdr:sp macro="" textlink="">
      <xdr:nvSpPr>
        <xdr:cNvPr id="266" name="フローチャート : 判断 265"/>
        <xdr:cNvSpPr/>
      </xdr:nvSpPr>
      <xdr:spPr>
        <a:xfrm>
          <a:off x="14351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31948</xdr:rowOff>
    </xdr:from>
    <xdr:ext cx="762000" cy="259045"/>
    <xdr:sp macro="" textlink="">
      <xdr:nvSpPr>
        <xdr:cNvPr id="267" name="テキスト ボックス 266"/>
        <xdr:cNvSpPr txBox="1"/>
      </xdr:nvSpPr>
      <xdr:spPr>
        <a:xfrm>
          <a:off x="14020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133048</xdr:rowOff>
    </xdr:from>
    <xdr:to>
      <xdr:col>19</xdr:col>
      <xdr:colOff>533400</xdr:colOff>
      <xdr:row>89</xdr:row>
      <xdr:rowOff>63198</xdr:rowOff>
    </xdr:to>
    <xdr:sp macro="" textlink="">
      <xdr:nvSpPr>
        <xdr:cNvPr id="268" name="フローチャート : 判断 267"/>
        <xdr:cNvSpPr/>
      </xdr:nvSpPr>
      <xdr:spPr>
        <a:xfrm>
          <a:off x="13462000" y="1522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47975</xdr:rowOff>
    </xdr:from>
    <xdr:ext cx="762000" cy="259045"/>
    <xdr:sp macro="" textlink="">
      <xdr:nvSpPr>
        <xdr:cNvPr id="269" name="テキスト ボックス 268"/>
        <xdr:cNvSpPr txBox="1"/>
      </xdr:nvSpPr>
      <xdr:spPr>
        <a:xfrm>
          <a:off x="13131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115207</xdr:rowOff>
    </xdr:from>
    <xdr:to>
      <xdr:col>24</xdr:col>
      <xdr:colOff>609600</xdr:colOff>
      <xdr:row>82</xdr:row>
      <xdr:rowOff>45357</xdr:rowOff>
    </xdr:to>
    <xdr:sp macro="" textlink="">
      <xdr:nvSpPr>
        <xdr:cNvPr id="275" name="円/楕円 274"/>
        <xdr:cNvSpPr/>
      </xdr:nvSpPr>
      <xdr:spPr>
        <a:xfrm>
          <a:off x="169672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131734</xdr:rowOff>
    </xdr:from>
    <xdr:ext cx="762000" cy="259045"/>
    <xdr:sp macro="" textlink="">
      <xdr:nvSpPr>
        <xdr:cNvPr id="276" name="給与水準   （国との比較）該当値テキスト"/>
        <xdr:cNvSpPr txBox="1"/>
      </xdr:nvSpPr>
      <xdr:spPr>
        <a:xfrm>
          <a:off x="1710690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104623</xdr:rowOff>
    </xdr:from>
    <xdr:to>
      <xdr:col>23</xdr:col>
      <xdr:colOff>457200</xdr:colOff>
      <xdr:row>83</xdr:row>
      <xdr:rowOff>34773</xdr:rowOff>
    </xdr:to>
    <xdr:sp macro="" textlink="">
      <xdr:nvSpPr>
        <xdr:cNvPr id="277" name="円/楕円 276"/>
        <xdr:cNvSpPr/>
      </xdr:nvSpPr>
      <xdr:spPr>
        <a:xfrm>
          <a:off x="16129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44950</xdr:rowOff>
    </xdr:from>
    <xdr:ext cx="736600" cy="259045"/>
    <xdr:sp macro="" textlink="">
      <xdr:nvSpPr>
        <xdr:cNvPr id="278" name="テキスト ボックス 277"/>
        <xdr:cNvSpPr txBox="1"/>
      </xdr:nvSpPr>
      <xdr:spPr>
        <a:xfrm>
          <a:off x="15798800" y="13932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70152</xdr:rowOff>
    </xdr:from>
    <xdr:to>
      <xdr:col>22</xdr:col>
      <xdr:colOff>254000</xdr:colOff>
      <xdr:row>83</xdr:row>
      <xdr:rowOff>302</xdr:rowOff>
    </xdr:to>
    <xdr:sp macro="" textlink="">
      <xdr:nvSpPr>
        <xdr:cNvPr id="279" name="円/楕円 278"/>
        <xdr:cNvSpPr/>
      </xdr:nvSpPr>
      <xdr:spPr>
        <a:xfrm>
          <a:off x="15240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10479</xdr:rowOff>
    </xdr:from>
    <xdr:ext cx="762000" cy="259045"/>
    <xdr:sp macro="" textlink="">
      <xdr:nvSpPr>
        <xdr:cNvPr id="280" name="テキスト ボックス 279"/>
        <xdr:cNvSpPr txBox="1"/>
      </xdr:nvSpPr>
      <xdr:spPr>
        <a:xfrm>
          <a:off x="14909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161168</xdr:rowOff>
    </xdr:from>
    <xdr:to>
      <xdr:col>21</xdr:col>
      <xdr:colOff>50800</xdr:colOff>
      <xdr:row>82</xdr:row>
      <xdr:rowOff>91318</xdr:rowOff>
    </xdr:to>
    <xdr:sp macro="" textlink="">
      <xdr:nvSpPr>
        <xdr:cNvPr id="281" name="円/楕円 280"/>
        <xdr:cNvSpPr/>
      </xdr:nvSpPr>
      <xdr:spPr>
        <a:xfrm>
          <a:off x="14351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101495</xdr:rowOff>
    </xdr:from>
    <xdr:ext cx="762000" cy="259045"/>
    <xdr:sp macro="" textlink="">
      <xdr:nvSpPr>
        <xdr:cNvPr id="282" name="テキスト ボックス 281"/>
        <xdr:cNvSpPr txBox="1"/>
      </xdr:nvSpPr>
      <xdr:spPr>
        <a:xfrm>
          <a:off x="14020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40216</xdr:rowOff>
    </xdr:from>
    <xdr:to>
      <xdr:col>19</xdr:col>
      <xdr:colOff>533400</xdr:colOff>
      <xdr:row>87</xdr:row>
      <xdr:rowOff>141816</xdr:rowOff>
    </xdr:to>
    <xdr:sp macro="" textlink="">
      <xdr:nvSpPr>
        <xdr:cNvPr id="283" name="円/楕円 282"/>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151993</xdr:rowOff>
    </xdr:from>
    <xdr:ext cx="762000" cy="259045"/>
    <xdr:sp macro="" textlink="">
      <xdr:nvSpPr>
        <xdr:cNvPr id="284" name="テキスト ボックス 283"/>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類似団体比</a:t>
          </a:r>
          <a:r>
            <a:rPr kumimoji="1" lang="en-US" altLang="ja-JP" sz="1100">
              <a:solidFill>
                <a:sysClr val="windowText" lastClr="000000"/>
              </a:solidFill>
              <a:effectLst/>
              <a:latin typeface="+mn-lt"/>
              <a:ea typeface="+mn-ea"/>
              <a:cs typeface="+mn-cs"/>
            </a:rPr>
            <a:t>】+5.02</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】+0.64</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H29.4.1</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職員数は前年比で</a:t>
          </a:r>
          <a:r>
            <a:rPr lang="en-US" altLang="ja-JP" sz="1100" b="0" i="0" baseline="0">
              <a:solidFill>
                <a:sysClr val="windowText" lastClr="000000"/>
              </a:solidFill>
              <a:effectLst/>
              <a:latin typeface="+mn-lt"/>
              <a:ea typeface="+mn-ea"/>
              <a:cs typeface="+mn-cs"/>
            </a:rPr>
            <a:t>2</a:t>
          </a:r>
          <a:r>
            <a:rPr lang="ja-JP" altLang="ja-JP" sz="1100" b="0" i="0" baseline="0">
              <a:solidFill>
                <a:sysClr val="windowText" lastClr="000000"/>
              </a:solidFill>
              <a:effectLst/>
              <a:latin typeface="+mn-lt"/>
              <a:ea typeface="+mn-ea"/>
              <a:cs typeface="+mn-cs"/>
            </a:rPr>
            <a:t>名増となった反面、人口減少が大きいため、結果的に千人当たりの職員数は増となっている。</a:t>
          </a:r>
          <a:r>
            <a:rPr lang="ja-JP" altLang="en-US" sz="1100" b="0" i="0" baseline="0">
              <a:solidFill>
                <a:sysClr val="windowText" lastClr="000000"/>
              </a:solidFill>
              <a:effectLst/>
              <a:latin typeface="+mn-lt"/>
              <a:ea typeface="+mn-ea"/>
              <a:cs typeface="+mn-cs"/>
            </a:rPr>
            <a:t>定員適正化計画における目標職員数に対し</a:t>
          </a:r>
          <a:r>
            <a:rPr lang="en-US" altLang="ja-JP" sz="1100" b="0" i="0" baseline="0">
              <a:solidFill>
                <a:sysClr val="windowText" lastClr="000000"/>
              </a:solidFill>
              <a:effectLst/>
              <a:latin typeface="+mn-lt"/>
              <a:ea typeface="+mn-ea"/>
              <a:cs typeface="+mn-cs"/>
            </a:rPr>
            <a:t>2</a:t>
          </a:r>
          <a:r>
            <a:rPr lang="ja-JP" altLang="en-US" sz="1100" b="0" i="0" baseline="0">
              <a:solidFill>
                <a:sysClr val="windowText" lastClr="000000"/>
              </a:solidFill>
              <a:effectLst/>
              <a:latin typeface="+mn-lt"/>
              <a:ea typeface="+mn-ea"/>
              <a:cs typeface="+mn-cs"/>
            </a:rPr>
            <a:t>名上回っている状況にあり、</a:t>
          </a:r>
          <a:r>
            <a:rPr lang="ja-JP" altLang="ja-JP" sz="1100" b="0" i="0" baseline="0">
              <a:solidFill>
                <a:sysClr val="windowText" lastClr="000000"/>
              </a:solidFill>
              <a:effectLst/>
              <a:latin typeface="+mn-lt"/>
              <a:ea typeface="+mn-ea"/>
              <a:cs typeface="+mn-cs"/>
            </a:rPr>
            <a:t>今後も業務の効率化を図りながら、適正な職員数</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維持</a:t>
          </a:r>
          <a:r>
            <a:rPr lang="ja-JP" altLang="en-US" sz="1100" b="0" i="0" baseline="0">
              <a:solidFill>
                <a:sysClr val="windowText" lastClr="000000"/>
              </a:solidFill>
              <a:effectLst/>
              <a:latin typeface="+mn-lt"/>
              <a:ea typeface="+mn-ea"/>
              <a:cs typeface="+mn-cs"/>
            </a:rPr>
            <a:t>に努めていく必要がある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129939</xdr:rowOff>
    </xdr:from>
    <xdr:to>
      <xdr:col>24</xdr:col>
      <xdr:colOff>558800</xdr:colOff>
      <xdr:row>63</xdr:row>
      <xdr:rowOff>2612</xdr:rowOff>
    </xdr:to>
    <xdr:cxnSp macro="">
      <xdr:nvCxnSpPr>
        <xdr:cNvPr id="321" name="直線コネクタ 320"/>
        <xdr:cNvCxnSpPr/>
      </xdr:nvCxnSpPr>
      <xdr:spPr>
        <a:xfrm>
          <a:off x="16179800" y="10759839"/>
          <a:ext cx="838200" cy="4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136596</xdr:rowOff>
    </xdr:from>
    <xdr:ext cx="762000" cy="259045"/>
    <xdr:sp macro="" textlink="">
      <xdr:nvSpPr>
        <xdr:cNvPr id="322" name="定員管理の状況平均値テキスト"/>
        <xdr:cNvSpPr txBox="1"/>
      </xdr:nvSpPr>
      <xdr:spPr>
        <a:xfrm>
          <a:off x="17106900" y="10252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89263</xdr:rowOff>
    </xdr:from>
    <xdr:to>
      <xdr:col>23</xdr:col>
      <xdr:colOff>406400</xdr:colOff>
      <xdr:row>62</xdr:row>
      <xdr:rowOff>129939</xdr:rowOff>
    </xdr:to>
    <xdr:cxnSp macro="">
      <xdr:nvCxnSpPr>
        <xdr:cNvPr id="324" name="直線コネクタ 323"/>
        <xdr:cNvCxnSpPr/>
      </xdr:nvCxnSpPr>
      <xdr:spPr>
        <a:xfrm>
          <a:off x="15290800" y="10719163"/>
          <a:ext cx="889000" cy="4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120976</xdr:rowOff>
    </xdr:from>
    <xdr:to>
      <xdr:col>23</xdr:col>
      <xdr:colOff>457200</xdr:colOff>
      <xdr:row>62</xdr:row>
      <xdr:rowOff>51126</xdr:rowOff>
    </xdr:to>
    <xdr:sp macro="" textlink="">
      <xdr:nvSpPr>
        <xdr:cNvPr id="325" name="フローチャート : 判断 324"/>
        <xdr:cNvSpPr/>
      </xdr:nvSpPr>
      <xdr:spPr>
        <a:xfrm>
          <a:off x="16129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61303</xdr:rowOff>
    </xdr:from>
    <xdr:ext cx="736600" cy="259045"/>
    <xdr:sp macro="" textlink="">
      <xdr:nvSpPr>
        <xdr:cNvPr id="326" name="テキスト ボックス 325"/>
        <xdr:cNvSpPr txBox="1"/>
      </xdr:nvSpPr>
      <xdr:spPr>
        <a:xfrm>
          <a:off x="15798800" y="10348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60996</xdr:rowOff>
    </xdr:from>
    <xdr:to>
      <xdr:col>22</xdr:col>
      <xdr:colOff>203200</xdr:colOff>
      <xdr:row>62</xdr:row>
      <xdr:rowOff>89263</xdr:rowOff>
    </xdr:to>
    <xdr:cxnSp macro="">
      <xdr:nvCxnSpPr>
        <xdr:cNvPr id="327" name="直線コネクタ 326"/>
        <xdr:cNvCxnSpPr/>
      </xdr:nvCxnSpPr>
      <xdr:spPr>
        <a:xfrm>
          <a:off x="14401800" y="10690896"/>
          <a:ext cx="889000" cy="2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149243</xdr:rowOff>
    </xdr:from>
    <xdr:to>
      <xdr:col>22</xdr:col>
      <xdr:colOff>254000</xdr:colOff>
      <xdr:row>62</xdr:row>
      <xdr:rowOff>79393</xdr:rowOff>
    </xdr:to>
    <xdr:sp macro="" textlink="">
      <xdr:nvSpPr>
        <xdr:cNvPr id="328" name="フローチャート : 判断 327"/>
        <xdr:cNvSpPr/>
      </xdr:nvSpPr>
      <xdr:spPr>
        <a:xfrm>
          <a:off x="15240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89570</xdr:rowOff>
    </xdr:from>
    <xdr:ext cx="762000" cy="259045"/>
    <xdr:sp macro="" textlink="">
      <xdr:nvSpPr>
        <xdr:cNvPr id="329" name="テキスト ボックス 328"/>
        <xdr:cNvSpPr txBox="1"/>
      </xdr:nvSpPr>
      <xdr:spPr>
        <a:xfrm>
          <a:off x="14909800" y="1037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51344</xdr:rowOff>
    </xdr:from>
    <xdr:to>
      <xdr:col>21</xdr:col>
      <xdr:colOff>0</xdr:colOff>
      <xdr:row>62</xdr:row>
      <xdr:rowOff>60996</xdr:rowOff>
    </xdr:to>
    <xdr:cxnSp macro="">
      <xdr:nvCxnSpPr>
        <xdr:cNvPr id="330" name="直線コネクタ 329"/>
        <xdr:cNvCxnSpPr/>
      </xdr:nvCxnSpPr>
      <xdr:spPr>
        <a:xfrm>
          <a:off x="13512800" y="106812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116840</xdr:rowOff>
    </xdr:from>
    <xdr:to>
      <xdr:col>21</xdr:col>
      <xdr:colOff>50800</xdr:colOff>
      <xdr:row>62</xdr:row>
      <xdr:rowOff>46990</xdr:rowOff>
    </xdr:to>
    <xdr:sp macro="" textlink="">
      <xdr:nvSpPr>
        <xdr:cNvPr id="331" name="フローチャート : 判断 330"/>
        <xdr:cNvSpPr/>
      </xdr:nvSpPr>
      <xdr:spPr>
        <a:xfrm>
          <a:off x="14351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57167</xdr:rowOff>
    </xdr:from>
    <xdr:ext cx="762000" cy="259045"/>
    <xdr:sp macro="" textlink="">
      <xdr:nvSpPr>
        <xdr:cNvPr id="332" name="テキスト ボックス 331"/>
        <xdr:cNvSpPr txBox="1"/>
      </xdr:nvSpPr>
      <xdr:spPr>
        <a:xfrm>
          <a:off x="14020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107877</xdr:rowOff>
    </xdr:from>
    <xdr:to>
      <xdr:col>19</xdr:col>
      <xdr:colOff>533400</xdr:colOff>
      <xdr:row>62</xdr:row>
      <xdr:rowOff>38027</xdr:rowOff>
    </xdr:to>
    <xdr:sp macro="" textlink="">
      <xdr:nvSpPr>
        <xdr:cNvPr id="333" name="フローチャート : 判断 332"/>
        <xdr:cNvSpPr/>
      </xdr:nvSpPr>
      <xdr:spPr>
        <a:xfrm>
          <a:off x="13462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48204</xdr:rowOff>
    </xdr:from>
    <xdr:ext cx="762000" cy="259045"/>
    <xdr:sp macro="" textlink="">
      <xdr:nvSpPr>
        <xdr:cNvPr id="334" name="テキスト ボックス 333"/>
        <xdr:cNvSpPr txBox="1"/>
      </xdr:nvSpPr>
      <xdr:spPr>
        <a:xfrm>
          <a:off x="13131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123262</xdr:rowOff>
    </xdr:from>
    <xdr:to>
      <xdr:col>24</xdr:col>
      <xdr:colOff>609600</xdr:colOff>
      <xdr:row>63</xdr:row>
      <xdr:rowOff>53412</xdr:rowOff>
    </xdr:to>
    <xdr:sp macro="" textlink="">
      <xdr:nvSpPr>
        <xdr:cNvPr id="340" name="円/楕円 339"/>
        <xdr:cNvSpPr/>
      </xdr:nvSpPr>
      <xdr:spPr>
        <a:xfrm>
          <a:off x="16967200" y="1075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95339</xdr:rowOff>
    </xdr:from>
    <xdr:ext cx="762000" cy="259045"/>
    <xdr:sp macro="" textlink="">
      <xdr:nvSpPr>
        <xdr:cNvPr id="341" name="定員管理の状況該当値テキスト"/>
        <xdr:cNvSpPr txBox="1"/>
      </xdr:nvSpPr>
      <xdr:spPr>
        <a:xfrm>
          <a:off x="17106900" y="1072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79139</xdr:rowOff>
    </xdr:from>
    <xdr:to>
      <xdr:col>23</xdr:col>
      <xdr:colOff>457200</xdr:colOff>
      <xdr:row>63</xdr:row>
      <xdr:rowOff>9289</xdr:rowOff>
    </xdr:to>
    <xdr:sp macro="" textlink="">
      <xdr:nvSpPr>
        <xdr:cNvPr id="342" name="円/楕円 341"/>
        <xdr:cNvSpPr/>
      </xdr:nvSpPr>
      <xdr:spPr>
        <a:xfrm>
          <a:off x="16129000" y="107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165516</xdr:rowOff>
    </xdr:from>
    <xdr:ext cx="736600" cy="259045"/>
    <xdr:sp macro="" textlink="">
      <xdr:nvSpPr>
        <xdr:cNvPr id="343" name="テキスト ボックス 342"/>
        <xdr:cNvSpPr txBox="1"/>
      </xdr:nvSpPr>
      <xdr:spPr>
        <a:xfrm>
          <a:off x="15798800" y="10795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38463</xdr:rowOff>
    </xdr:from>
    <xdr:to>
      <xdr:col>22</xdr:col>
      <xdr:colOff>254000</xdr:colOff>
      <xdr:row>62</xdr:row>
      <xdr:rowOff>140063</xdr:rowOff>
    </xdr:to>
    <xdr:sp macro="" textlink="">
      <xdr:nvSpPr>
        <xdr:cNvPr id="344" name="円/楕円 343"/>
        <xdr:cNvSpPr/>
      </xdr:nvSpPr>
      <xdr:spPr>
        <a:xfrm>
          <a:off x="15240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124840</xdr:rowOff>
    </xdr:from>
    <xdr:ext cx="762000" cy="259045"/>
    <xdr:sp macro="" textlink="">
      <xdr:nvSpPr>
        <xdr:cNvPr id="345" name="テキスト ボックス 344"/>
        <xdr:cNvSpPr txBox="1"/>
      </xdr:nvSpPr>
      <xdr:spPr>
        <a:xfrm>
          <a:off x="14909800" y="1075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10196</xdr:rowOff>
    </xdr:from>
    <xdr:to>
      <xdr:col>21</xdr:col>
      <xdr:colOff>50800</xdr:colOff>
      <xdr:row>62</xdr:row>
      <xdr:rowOff>111796</xdr:rowOff>
    </xdr:to>
    <xdr:sp macro="" textlink="">
      <xdr:nvSpPr>
        <xdr:cNvPr id="346" name="円/楕円 345"/>
        <xdr:cNvSpPr/>
      </xdr:nvSpPr>
      <xdr:spPr>
        <a:xfrm>
          <a:off x="14351000" y="106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96573</xdr:rowOff>
    </xdr:from>
    <xdr:ext cx="762000" cy="259045"/>
    <xdr:sp macro="" textlink="">
      <xdr:nvSpPr>
        <xdr:cNvPr id="347" name="テキスト ボックス 346"/>
        <xdr:cNvSpPr txBox="1"/>
      </xdr:nvSpPr>
      <xdr:spPr>
        <a:xfrm>
          <a:off x="14020800" y="107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544</xdr:rowOff>
    </xdr:from>
    <xdr:to>
      <xdr:col>19</xdr:col>
      <xdr:colOff>533400</xdr:colOff>
      <xdr:row>62</xdr:row>
      <xdr:rowOff>102144</xdr:rowOff>
    </xdr:to>
    <xdr:sp macro="" textlink="">
      <xdr:nvSpPr>
        <xdr:cNvPr id="348" name="円/楕円 347"/>
        <xdr:cNvSpPr/>
      </xdr:nvSpPr>
      <xdr:spPr>
        <a:xfrm>
          <a:off x="13462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86921</xdr:rowOff>
    </xdr:from>
    <xdr:ext cx="762000" cy="259045"/>
    <xdr:sp macro="" textlink="">
      <xdr:nvSpPr>
        <xdr:cNvPr id="349" name="テキスト ボックス 348"/>
        <xdr:cNvSpPr txBox="1"/>
      </xdr:nvSpPr>
      <xdr:spPr>
        <a:xfrm>
          <a:off x="13131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当該比率は３年間の平均値であり、前年度比</a:t>
          </a:r>
          <a:r>
            <a:rPr lang="en-US" altLang="ja-JP" sz="1100" b="0" i="0" u="none" strike="noStrike" baseline="0" smtClean="0">
              <a:solidFill>
                <a:schemeClr val="dk1"/>
              </a:solidFill>
              <a:latin typeface="+mn-lt"/>
              <a:ea typeface="+mn-ea"/>
              <a:cs typeface="+mn-cs"/>
            </a:rPr>
            <a:t>0.5pt</a:t>
          </a:r>
          <a:r>
            <a:rPr lang="ja-JP" altLang="en-US" sz="1100" b="0" i="0" u="none" strike="noStrike" baseline="0" smtClean="0">
              <a:solidFill>
                <a:schemeClr val="dk1"/>
              </a:solidFill>
              <a:latin typeface="+mn-lt"/>
              <a:ea typeface="+mn-ea"/>
              <a:cs typeface="+mn-cs"/>
            </a:rPr>
            <a:t>低下の</a:t>
          </a:r>
          <a:r>
            <a:rPr lang="en-US" altLang="ja-JP" sz="1100" b="0" i="0" u="none" strike="noStrike" baseline="0" smtClean="0">
              <a:solidFill>
                <a:schemeClr val="dk1"/>
              </a:solidFill>
              <a:latin typeface="+mn-lt"/>
              <a:ea typeface="+mn-ea"/>
              <a:cs typeface="+mn-cs"/>
            </a:rPr>
            <a:t>5.9%</a:t>
          </a:r>
          <a:r>
            <a:rPr lang="ja-JP" altLang="en-US" sz="1100" b="0" i="0" u="none" strike="noStrike" baseline="0" smtClean="0">
              <a:solidFill>
                <a:schemeClr val="dk1"/>
              </a:solidFill>
              <a:latin typeface="+mn-lt"/>
              <a:ea typeface="+mn-ea"/>
              <a:cs typeface="+mn-cs"/>
            </a:rPr>
            <a:t>となった。</a:t>
          </a:r>
        </a:p>
        <a:p>
          <a:r>
            <a:rPr lang="ja-JP" altLang="en-US" sz="1100" b="0" i="0" u="none" strike="noStrike" baseline="0" smtClean="0">
              <a:solidFill>
                <a:schemeClr val="dk1"/>
              </a:solidFill>
              <a:latin typeface="+mn-lt"/>
              <a:ea typeface="+mn-ea"/>
              <a:cs typeface="+mn-cs"/>
            </a:rPr>
            <a:t>　なお、単年度比率を過去の数値と比較すると、３年前の平成</a:t>
          </a:r>
          <a:r>
            <a:rPr lang="en-US" altLang="ja-JP" sz="1100" b="0" i="0" u="none" strike="noStrike" baseline="0" smtClean="0">
              <a:solidFill>
                <a:schemeClr val="dk1"/>
              </a:solidFill>
              <a:latin typeface="+mn-lt"/>
              <a:ea typeface="+mn-ea"/>
              <a:cs typeface="+mn-cs"/>
            </a:rPr>
            <a:t>25</a:t>
          </a:r>
          <a:r>
            <a:rPr lang="ja-JP" altLang="en-US" sz="1100" b="0" i="0" u="none" strike="noStrike" baseline="0" smtClean="0">
              <a:solidFill>
                <a:schemeClr val="dk1"/>
              </a:solidFill>
              <a:latin typeface="+mn-lt"/>
              <a:ea typeface="+mn-ea"/>
              <a:cs typeface="+mn-cs"/>
            </a:rPr>
            <a:t>年度比では、</a:t>
          </a:r>
          <a:r>
            <a:rPr lang="en-US" altLang="ja-JP" sz="1100" b="0" i="0" u="none" strike="noStrike" baseline="0" smtClean="0">
              <a:solidFill>
                <a:schemeClr val="dk1"/>
              </a:solidFill>
              <a:latin typeface="+mn-lt"/>
              <a:ea typeface="+mn-ea"/>
              <a:cs typeface="+mn-cs"/>
            </a:rPr>
            <a:t>1.4pt</a:t>
          </a:r>
          <a:r>
            <a:rPr lang="ja-JP" altLang="en-US" sz="1100" b="0" i="0" u="none" strike="noStrike" baseline="0" smtClean="0">
              <a:solidFill>
                <a:schemeClr val="dk1"/>
              </a:solidFill>
              <a:latin typeface="+mn-lt"/>
              <a:ea typeface="+mn-ea"/>
              <a:cs typeface="+mn-cs"/>
            </a:rPr>
            <a:t>の低下となっており、主な要因は元利償還金と公営企業繰入金の減少である。同じく１年前の平成</a:t>
          </a:r>
          <a:r>
            <a:rPr lang="en-US" altLang="ja-JP" sz="1100" b="0" i="0" u="none" strike="noStrike" baseline="0" smtClean="0">
              <a:solidFill>
                <a:schemeClr val="dk1"/>
              </a:solidFill>
              <a:latin typeface="+mn-lt"/>
              <a:ea typeface="+mn-ea"/>
              <a:cs typeface="+mn-cs"/>
            </a:rPr>
            <a:t>27</a:t>
          </a:r>
          <a:r>
            <a:rPr lang="ja-JP" altLang="en-US" sz="1100" b="0" i="0" u="none" strike="noStrike" baseline="0" smtClean="0">
              <a:solidFill>
                <a:schemeClr val="dk1"/>
              </a:solidFill>
              <a:latin typeface="+mn-lt"/>
              <a:ea typeface="+mn-ea"/>
              <a:cs typeface="+mn-cs"/>
            </a:rPr>
            <a:t>年度比では、</a:t>
          </a:r>
          <a:r>
            <a:rPr lang="en-US" altLang="ja-JP" sz="1100" b="0" i="0" u="none" strike="noStrike" baseline="0" smtClean="0">
              <a:solidFill>
                <a:schemeClr val="dk1"/>
              </a:solidFill>
              <a:latin typeface="+mn-lt"/>
              <a:ea typeface="+mn-ea"/>
              <a:cs typeface="+mn-cs"/>
            </a:rPr>
            <a:t>1.5pt</a:t>
          </a:r>
          <a:r>
            <a:rPr lang="ja-JP" altLang="en-US" sz="1100" b="0" i="0" u="none" strike="noStrike" baseline="0" smtClean="0">
              <a:solidFill>
                <a:schemeClr val="dk1"/>
              </a:solidFill>
              <a:latin typeface="+mn-lt"/>
              <a:ea typeface="+mn-ea"/>
              <a:cs typeface="+mn-cs"/>
            </a:rPr>
            <a:t>の低下となっており、主な要因は元利償還金と公営企業繰入金の減少に加え、特定財源（住宅使用料）の充当可能額の増加である。</a:t>
          </a:r>
          <a:endParaRPr lang="ja-JP" altLang="ja-JP" sz="1400">
            <a:solidFill>
              <a:srgbClr val="FF0000"/>
            </a:solidFill>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144018</xdr:rowOff>
    </xdr:from>
    <xdr:to>
      <xdr:col>24</xdr:col>
      <xdr:colOff>558800</xdr:colOff>
      <xdr:row>40</xdr:row>
      <xdr:rowOff>20828</xdr:rowOff>
    </xdr:to>
    <xdr:cxnSp macro="">
      <xdr:nvCxnSpPr>
        <xdr:cNvPr id="381" name="直線コネクタ 380"/>
        <xdr:cNvCxnSpPr/>
      </xdr:nvCxnSpPr>
      <xdr:spPr>
        <a:xfrm flipV="1">
          <a:off x="16179800" y="683056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82"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1524</xdr:rowOff>
    </xdr:from>
    <xdr:to>
      <xdr:col>23</xdr:col>
      <xdr:colOff>406400</xdr:colOff>
      <xdr:row>40</xdr:row>
      <xdr:rowOff>20828</xdr:rowOff>
    </xdr:to>
    <xdr:cxnSp macro="">
      <xdr:nvCxnSpPr>
        <xdr:cNvPr id="384" name="直線コネクタ 383"/>
        <xdr:cNvCxnSpPr/>
      </xdr:nvCxnSpPr>
      <xdr:spPr>
        <a:xfrm>
          <a:off x="15290800" y="68595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10922</xdr:rowOff>
    </xdr:from>
    <xdr:to>
      <xdr:col>23</xdr:col>
      <xdr:colOff>457200</xdr:colOff>
      <xdr:row>41</xdr:row>
      <xdr:rowOff>112522</xdr:rowOff>
    </xdr:to>
    <xdr:sp macro="" textlink="">
      <xdr:nvSpPr>
        <xdr:cNvPr id="385" name="フローチャート : 判断 384"/>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97299</xdr:rowOff>
    </xdr:from>
    <xdr:ext cx="736600" cy="259045"/>
    <xdr:sp macro="" textlink="">
      <xdr:nvSpPr>
        <xdr:cNvPr id="386" name="テキスト ボックス 385"/>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1524</xdr:rowOff>
    </xdr:from>
    <xdr:to>
      <xdr:col>22</xdr:col>
      <xdr:colOff>203200</xdr:colOff>
      <xdr:row>40</xdr:row>
      <xdr:rowOff>69088</xdr:rowOff>
    </xdr:to>
    <xdr:cxnSp macro="">
      <xdr:nvCxnSpPr>
        <xdr:cNvPr id="387" name="直線コネクタ 386"/>
        <xdr:cNvCxnSpPr/>
      </xdr:nvCxnSpPr>
      <xdr:spPr>
        <a:xfrm flipV="1">
          <a:off x="14401800" y="685952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8" name="フローチャート : 判断 38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9" name="テキスト ボックス 388"/>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59436</xdr:rowOff>
    </xdr:from>
    <xdr:to>
      <xdr:col>21</xdr:col>
      <xdr:colOff>0</xdr:colOff>
      <xdr:row>40</xdr:row>
      <xdr:rowOff>69088</xdr:rowOff>
    </xdr:to>
    <xdr:cxnSp macro="">
      <xdr:nvCxnSpPr>
        <xdr:cNvPr id="390" name="直線コネクタ 389"/>
        <xdr:cNvCxnSpPr/>
      </xdr:nvCxnSpPr>
      <xdr:spPr>
        <a:xfrm>
          <a:off x="13512800" y="69174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126746</xdr:rowOff>
    </xdr:from>
    <xdr:to>
      <xdr:col>21</xdr:col>
      <xdr:colOff>50800</xdr:colOff>
      <xdr:row>42</xdr:row>
      <xdr:rowOff>56896</xdr:rowOff>
    </xdr:to>
    <xdr:sp macro="" textlink="">
      <xdr:nvSpPr>
        <xdr:cNvPr id="391" name="フローチャート : 判断 390"/>
        <xdr:cNvSpPr/>
      </xdr:nvSpPr>
      <xdr:spPr>
        <a:xfrm>
          <a:off x="14351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41673</xdr:rowOff>
    </xdr:from>
    <xdr:ext cx="762000" cy="259045"/>
    <xdr:sp macro="" textlink="">
      <xdr:nvSpPr>
        <xdr:cNvPr id="392" name="テキスト ボックス 391"/>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51816</xdr:rowOff>
    </xdr:from>
    <xdr:to>
      <xdr:col>19</xdr:col>
      <xdr:colOff>533400</xdr:colOff>
      <xdr:row>42</xdr:row>
      <xdr:rowOff>153416</xdr:rowOff>
    </xdr:to>
    <xdr:sp macro="" textlink="">
      <xdr:nvSpPr>
        <xdr:cNvPr id="393" name="フローチャート : 判断 392"/>
        <xdr:cNvSpPr/>
      </xdr:nvSpPr>
      <xdr:spPr>
        <a:xfrm>
          <a:off x="13462000" y="72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138193</xdr:rowOff>
    </xdr:from>
    <xdr:ext cx="762000" cy="259045"/>
    <xdr:sp macro="" textlink="">
      <xdr:nvSpPr>
        <xdr:cNvPr id="394" name="テキスト ボックス 393"/>
        <xdr:cNvSpPr txBox="1"/>
      </xdr:nvSpPr>
      <xdr:spPr>
        <a:xfrm>
          <a:off x="13131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400" name="円/楕円 399"/>
        <xdr:cNvSpPr/>
      </xdr:nvSpPr>
      <xdr:spPr>
        <a:xfrm>
          <a:off x="169672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109745</xdr:rowOff>
    </xdr:from>
    <xdr:ext cx="762000" cy="259045"/>
    <xdr:sp macro="" textlink="">
      <xdr:nvSpPr>
        <xdr:cNvPr id="401" name="公債費負担の状況該当値テキスト"/>
        <xdr:cNvSpPr txBox="1"/>
      </xdr:nvSpPr>
      <xdr:spPr>
        <a:xfrm>
          <a:off x="17106900" y="66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141478</xdr:rowOff>
    </xdr:from>
    <xdr:to>
      <xdr:col>23</xdr:col>
      <xdr:colOff>457200</xdr:colOff>
      <xdr:row>40</xdr:row>
      <xdr:rowOff>71628</xdr:rowOff>
    </xdr:to>
    <xdr:sp macro="" textlink="">
      <xdr:nvSpPr>
        <xdr:cNvPr id="402" name="円/楕円 401"/>
        <xdr:cNvSpPr/>
      </xdr:nvSpPr>
      <xdr:spPr>
        <a:xfrm>
          <a:off x="16129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81805</xdr:rowOff>
    </xdr:from>
    <xdr:ext cx="736600" cy="259045"/>
    <xdr:sp macro="" textlink="">
      <xdr:nvSpPr>
        <xdr:cNvPr id="403" name="テキスト ボックス 402"/>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122174</xdr:rowOff>
    </xdr:from>
    <xdr:to>
      <xdr:col>22</xdr:col>
      <xdr:colOff>254000</xdr:colOff>
      <xdr:row>40</xdr:row>
      <xdr:rowOff>52324</xdr:rowOff>
    </xdr:to>
    <xdr:sp macro="" textlink="">
      <xdr:nvSpPr>
        <xdr:cNvPr id="404" name="円/楕円 403"/>
        <xdr:cNvSpPr/>
      </xdr:nvSpPr>
      <xdr:spPr>
        <a:xfrm>
          <a:off x="15240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62501</xdr:rowOff>
    </xdr:from>
    <xdr:ext cx="762000" cy="259045"/>
    <xdr:sp macro="" textlink="">
      <xdr:nvSpPr>
        <xdr:cNvPr id="405" name="テキスト ボックス 404"/>
        <xdr:cNvSpPr txBox="1"/>
      </xdr:nvSpPr>
      <xdr:spPr>
        <a:xfrm>
          <a:off x="14909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18288</xdr:rowOff>
    </xdr:from>
    <xdr:to>
      <xdr:col>21</xdr:col>
      <xdr:colOff>50800</xdr:colOff>
      <xdr:row>40</xdr:row>
      <xdr:rowOff>119888</xdr:rowOff>
    </xdr:to>
    <xdr:sp macro="" textlink="">
      <xdr:nvSpPr>
        <xdr:cNvPr id="406" name="円/楕円 405"/>
        <xdr:cNvSpPr/>
      </xdr:nvSpPr>
      <xdr:spPr>
        <a:xfrm>
          <a:off x="14351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130065</xdr:rowOff>
    </xdr:from>
    <xdr:ext cx="762000" cy="259045"/>
    <xdr:sp macro="" textlink="">
      <xdr:nvSpPr>
        <xdr:cNvPr id="407" name="テキスト ボックス 406"/>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8636</xdr:rowOff>
    </xdr:from>
    <xdr:to>
      <xdr:col>19</xdr:col>
      <xdr:colOff>533400</xdr:colOff>
      <xdr:row>40</xdr:row>
      <xdr:rowOff>110236</xdr:rowOff>
    </xdr:to>
    <xdr:sp macro="" textlink="">
      <xdr:nvSpPr>
        <xdr:cNvPr id="408" name="円/楕円 407"/>
        <xdr:cNvSpPr/>
      </xdr:nvSpPr>
      <xdr:spPr>
        <a:xfrm>
          <a:off x="13462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120413</xdr:rowOff>
    </xdr:from>
    <xdr:ext cx="762000" cy="259045"/>
    <xdr:sp macro="" textlink="">
      <xdr:nvSpPr>
        <xdr:cNvPr id="409" name="テキスト ボックス 408"/>
        <xdr:cNvSpPr txBox="1"/>
      </xdr:nvSpPr>
      <xdr:spPr>
        <a:xfrm>
          <a:off x="13131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800" b="0" i="0" baseline="0">
              <a:solidFill>
                <a:schemeClr val="dk1"/>
              </a:solidFill>
              <a:effectLst/>
              <a:latin typeface="+mn-lt"/>
              <a:ea typeface="+mn-ea"/>
              <a:cs typeface="+mn-cs"/>
            </a:rPr>
            <a:t>　</a:t>
          </a:r>
          <a:r>
            <a:rPr lang="ja-JP" altLang="ja-JP" sz="800" b="0" i="0" baseline="0">
              <a:solidFill>
                <a:sysClr val="windowText" lastClr="000000"/>
              </a:solidFill>
              <a:effectLst/>
              <a:latin typeface="+mn-lt"/>
              <a:ea typeface="+mn-ea"/>
              <a:cs typeface="+mn-cs"/>
            </a:rPr>
            <a:t>昨年に引き続き、将来負担額より充当可能財源等が多かったため、分子がマイナスとなり比率は生じなかった。</a:t>
          </a:r>
          <a:r>
            <a:rPr lang="ja-JP" altLang="en-US" sz="800" b="0" i="0" baseline="0">
              <a:solidFill>
                <a:sysClr val="windowText" lastClr="000000"/>
              </a:solidFill>
              <a:effectLst/>
              <a:latin typeface="+mn-lt"/>
              <a:ea typeface="+mn-ea"/>
              <a:cs typeface="+mn-cs"/>
            </a:rPr>
            <a:t>地方債現在高の増により</a:t>
          </a:r>
          <a:r>
            <a:rPr lang="ja-JP" altLang="ja-JP" sz="800" b="0" i="0" baseline="0">
              <a:solidFill>
                <a:sysClr val="windowText" lastClr="000000"/>
              </a:solidFill>
              <a:effectLst/>
              <a:latin typeface="+mn-lt"/>
              <a:ea typeface="+mn-ea"/>
              <a:cs typeface="+mn-cs"/>
            </a:rPr>
            <a:t>将来負担額は増加したが、それ以上に充当可能財源等が増加したため、マイナスの比率は前年度比△</a:t>
          </a:r>
          <a:r>
            <a:rPr lang="en-US" altLang="ja-JP" sz="800" b="0" i="0" baseline="0">
              <a:solidFill>
                <a:sysClr val="windowText" lastClr="000000"/>
              </a:solidFill>
              <a:effectLst/>
              <a:latin typeface="+mn-lt"/>
              <a:ea typeface="+mn-ea"/>
              <a:cs typeface="+mn-cs"/>
            </a:rPr>
            <a:t>35.4pt</a:t>
          </a:r>
          <a:r>
            <a:rPr lang="ja-JP" altLang="ja-JP" sz="800" b="0" i="0" baseline="0">
              <a:solidFill>
                <a:sysClr val="windowText" lastClr="000000"/>
              </a:solidFill>
              <a:effectLst/>
              <a:latin typeface="+mn-lt"/>
              <a:ea typeface="+mn-ea"/>
              <a:cs typeface="+mn-cs"/>
            </a:rPr>
            <a:t>の−</a:t>
          </a:r>
          <a:r>
            <a:rPr lang="en-US" altLang="ja-JP" sz="800" b="0" i="0" baseline="0">
              <a:solidFill>
                <a:sysClr val="windowText" lastClr="000000"/>
              </a:solidFill>
              <a:effectLst/>
              <a:latin typeface="+mn-lt"/>
              <a:ea typeface="+mn-ea"/>
              <a:cs typeface="+mn-cs"/>
            </a:rPr>
            <a:t>81.7</a:t>
          </a:r>
          <a:r>
            <a:rPr lang="ja-JP" altLang="ja-JP" sz="800" b="0" i="0" baseline="0">
              <a:solidFill>
                <a:sysClr val="windowText" lastClr="000000"/>
              </a:solidFill>
              <a:effectLst/>
              <a:latin typeface="+mn-lt"/>
              <a:ea typeface="+mn-ea"/>
              <a:cs typeface="+mn-cs"/>
            </a:rPr>
            <a:t>となった。</a:t>
          </a:r>
          <a:endParaRPr lang="ja-JP" altLang="ja-JP" sz="1000">
            <a:solidFill>
              <a:sysClr val="windowText" lastClr="000000"/>
            </a:solidFill>
            <a:effectLst/>
          </a:endParaRPr>
        </a:p>
        <a:p>
          <a:pPr rtl="0"/>
          <a:r>
            <a:rPr lang="en-US" altLang="ja-JP" sz="800" b="0" i="0" baseline="0">
              <a:solidFill>
                <a:sysClr val="windowText" lastClr="000000"/>
              </a:solidFill>
              <a:effectLst/>
              <a:latin typeface="+mn-lt"/>
              <a:ea typeface="+mn-ea"/>
              <a:cs typeface="+mn-cs"/>
            </a:rPr>
            <a:t>《</a:t>
          </a:r>
          <a:r>
            <a:rPr lang="ja-JP" altLang="ja-JP" sz="800" b="0" i="0" baseline="0">
              <a:solidFill>
                <a:sysClr val="windowText" lastClr="000000"/>
              </a:solidFill>
              <a:effectLst/>
              <a:latin typeface="+mn-lt"/>
              <a:ea typeface="+mn-ea"/>
              <a:cs typeface="+mn-cs"/>
            </a:rPr>
            <a:t>分子</a:t>
          </a:r>
          <a:r>
            <a:rPr lang="en-US" altLang="ja-JP" sz="800" b="0" i="0" baseline="0">
              <a:solidFill>
                <a:sysClr val="windowText" lastClr="000000"/>
              </a:solidFill>
              <a:effectLst/>
              <a:latin typeface="+mn-lt"/>
              <a:ea typeface="+mn-ea"/>
              <a:cs typeface="+mn-cs"/>
            </a:rPr>
            <a:t>》</a:t>
          </a:r>
          <a:r>
            <a:rPr lang="ja-JP" altLang="ja-JP" sz="800" b="0" i="0" baseline="0">
              <a:solidFill>
                <a:sysClr val="windowText" lastClr="000000"/>
              </a:solidFill>
              <a:effectLst/>
              <a:latin typeface="+mn-lt"/>
              <a:ea typeface="+mn-ea"/>
              <a:cs typeface="+mn-cs"/>
            </a:rPr>
            <a:t>前年度比</a:t>
          </a:r>
          <a:r>
            <a:rPr lang="ja-JP" altLang="en-US" sz="800" b="0" i="0" baseline="0">
              <a:solidFill>
                <a:sysClr val="windowText" lastClr="000000"/>
              </a:solidFill>
              <a:effectLst/>
              <a:latin typeface="+mn-lt"/>
              <a:ea typeface="+mn-ea"/>
              <a:cs typeface="+mn-cs"/>
            </a:rPr>
            <a:t>△</a:t>
          </a:r>
          <a:r>
            <a:rPr lang="en-US" altLang="ja-JP" sz="800" b="0" i="0" baseline="0">
              <a:solidFill>
                <a:sysClr val="windowText" lastClr="000000"/>
              </a:solidFill>
              <a:effectLst/>
              <a:latin typeface="+mn-lt"/>
              <a:ea typeface="+mn-ea"/>
              <a:cs typeface="+mn-cs"/>
            </a:rPr>
            <a:t>913,753</a:t>
          </a:r>
          <a:r>
            <a:rPr lang="ja-JP" altLang="ja-JP" sz="800" b="0" i="0" baseline="0">
              <a:solidFill>
                <a:sysClr val="windowText" lastClr="000000"/>
              </a:solidFill>
              <a:effectLst/>
              <a:latin typeface="+mn-lt"/>
              <a:ea typeface="+mn-ea"/>
              <a:cs typeface="+mn-cs"/>
            </a:rPr>
            <a:t>千円</a:t>
          </a:r>
          <a:endParaRPr lang="ja-JP" altLang="ja-JP" sz="1000">
            <a:solidFill>
              <a:sysClr val="windowText" lastClr="000000"/>
            </a:solidFill>
            <a:effectLst/>
          </a:endParaRPr>
        </a:p>
        <a:p>
          <a:pPr rtl="0"/>
          <a:r>
            <a:rPr lang="ja-JP" altLang="ja-JP" sz="800" b="0" i="0" baseline="0">
              <a:solidFill>
                <a:sysClr val="windowText" lastClr="000000"/>
              </a:solidFill>
              <a:effectLst/>
              <a:latin typeface="+mn-lt"/>
              <a:ea typeface="+mn-ea"/>
              <a:cs typeface="+mn-cs"/>
            </a:rPr>
            <a:t>　将来負担額のうち地方債の現在高は、</a:t>
          </a:r>
          <a:r>
            <a:rPr lang="en-US" altLang="ja-JP" sz="800" b="0" i="0" baseline="0">
              <a:solidFill>
                <a:sysClr val="windowText" lastClr="000000"/>
              </a:solidFill>
              <a:effectLst/>
              <a:latin typeface="+mn-lt"/>
              <a:ea typeface="+mn-ea"/>
              <a:cs typeface="+mn-cs"/>
            </a:rPr>
            <a:t>161,557</a:t>
          </a:r>
          <a:r>
            <a:rPr lang="ja-JP" altLang="ja-JP" sz="800" b="0" i="0" baseline="0">
              <a:solidFill>
                <a:sysClr val="windowText" lastClr="000000"/>
              </a:solidFill>
              <a:effectLst/>
              <a:latin typeface="+mn-lt"/>
              <a:ea typeface="+mn-ea"/>
              <a:cs typeface="+mn-cs"/>
            </a:rPr>
            <a:t>千円の増となった。また、将来負担額から控除する充当可能財源等は、財政調整基金（</a:t>
          </a:r>
          <a:r>
            <a:rPr lang="en-US" altLang="ja-JP" sz="800" b="0" i="0" baseline="0">
              <a:solidFill>
                <a:sysClr val="windowText" lastClr="000000"/>
              </a:solidFill>
              <a:effectLst/>
              <a:latin typeface="+mn-lt"/>
              <a:ea typeface="+mn-ea"/>
              <a:cs typeface="+mn-cs"/>
            </a:rPr>
            <a:t>+164,722</a:t>
          </a:r>
          <a:r>
            <a:rPr lang="ja-JP" altLang="ja-JP" sz="800" b="0" i="0" baseline="0">
              <a:solidFill>
                <a:sysClr val="windowText" lastClr="000000"/>
              </a:solidFill>
              <a:effectLst/>
              <a:latin typeface="+mn-lt"/>
              <a:ea typeface="+mn-ea"/>
              <a:cs typeface="+mn-cs"/>
            </a:rPr>
            <a:t>千円）や</a:t>
          </a:r>
          <a:r>
            <a:rPr lang="ja-JP" altLang="en-US" sz="800" b="0" i="0" baseline="0">
              <a:solidFill>
                <a:sysClr val="windowText" lastClr="000000"/>
              </a:solidFill>
              <a:effectLst/>
              <a:latin typeface="+mn-lt"/>
              <a:ea typeface="+mn-ea"/>
              <a:cs typeface="+mn-cs"/>
            </a:rPr>
            <a:t>東日本大震災復興</a:t>
          </a:r>
          <a:r>
            <a:rPr lang="ja-JP" altLang="ja-JP" sz="800" b="0" i="0" baseline="0">
              <a:solidFill>
                <a:sysClr val="windowText" lastClr="000000"/>
              </a:solidFill>
              <a:effectLst/>
              <a:latin typeface="+mn-lt"/>
              <a:ea typeface="+mn-ea"/>
              <a:cs typeface="+mn-cs"/>
            </a:rPr>
            <a:t>基金（</a:t>
          </a:r>
          <a:r>
            <a:rPr lang="en-US" altLang="ja-JP" sz="800" b="0" i="0" baseline="0">
              <a:solidFill>
                <a:sysClr val="windowText" lastClr="000000"/>
              </a:solidFill>
              <a:effectLst/>
              <a:latin typeface="+mn-lt"/>
              <a:ea typeface="+mn-ea"/>
              <a:cs typeface="+mn-cs"/>
            </a:rPr>
            <a:t>+55,138</a:t>
          </a:r>
          <a:r>
            <a:rPr lang="ja-JP" altLang="ja-JP" sz="800" b="0" i="0" baseline="0">
              <a:solidFill>
                <a:sysClr val="windowText" lastClr="000000"/>
              </a:solidFill>
              <a:effectLst/>
              <a:latin typeface="+mn-lt"/>
              <a:ea typeface="+mn-ea"/>
              <a:cs typeface="+mn-cs"/>
            </a:rPr>
            <a:t>千円）の増、</a:t>
          </a:r>
          <a:r>
            <a:rPr lang="ja-JP" altLang="en-US" sz="800" b="0" i="0" baseline="0">
              <a:solidFill>
                <a:sysClr val="windowText" lastClr="000000"/>
              </a:solidFill>
              <a:effectLst/>
              <a:latin typeface="+mn-lt"/>
              <a:ea typeface="+mn-ea"/>
              <a:cs typeface="+mn-cs"/>
            </a:rPr>
            <a:t>公債費の増</a:t>
          </a:r>
          <a:r>
            <a:rPr lang="ja-JP" altLang="ja-JP" sz="800" b="0" i="0" baseline="0">
              <a:solidFill>
                <a:sysClr val="windowText" lastClr="000000"/>
              </a:solidFill>
              <a:effectLst/>
              <a:latin typeface="+mn-lt"/>
              <a:ea typeface="+mn-ea"/>
              <a:cs typeface="+mn-cs"/>
            </a:rPr>
            <a:t>（</a:t>
          </a:r>
          <a:r>
            <a:rPr lang="en-US" altLang="ja-JP" sz="800" b="0" i="0" baseline="0">
              <a:solidFill>
                <a:sysClr val="windowText" lastClr="000000"/>
              </a:solidFill>
              <a:effectLst/>
              <a:latin typeface="+mn-lt"/>
              <a:ea typeface="+mn-ea"/>
              <a:cs typeface="+mn-cs"/>
            </a:rPr>
            <a:t>+684,389</a:t>
          </a:r>
          <a:r>
            <a:rPr lang="ja-JP" altLang="ja-JP" sz="800" b="0" i="0" baseline="0">
              <a:solidFill>
                <a:sysClr val="windowText" lastClr="000000"/>
              </a:solidFill>
              <a:effectLst/>
              <a:latin typeface="+mn-lt"/>
              <a:ea typeface="+mn-ea"/>
              <a:cs typeface="+mn-cs"/>
            </a:rPr>
            <a:t>千円）</a:t>
          </a:r>
          <a:r>
            <a:rPr lang="ja-JP" altLang="en-US" sz="800" b="0" i="0" baseline="0">
              <a:solidFill>
                <a:sysClr val="windowText" lastClr="000000"/>
              </a:solidFill>
              <a:effectLst/>
              <a:latin typeface="+mn-lt"/>
              <a:ea typeface="+mn-ea"/>
              <a:cs typeface="+mn-cs"/>
            </a:rPr>
            <a:t>などによる</a:t>
          </a:r>
          <a:r>
            <a:rPr lang="ja-JP" altLang="ja-JP" sz="800" b="0" i="0" baseline="0">
              <a:solidFill>
                <a:sysClr val="windowText" lastClr="000000"/>
              </a:solidFill>
              <a:effectLst/>
              <a:latin typeface="+mn-lt"/>
              <a:ea typeface="+mn-ea"/>
              <a:cs typeface="+mn-cs"/>
            </a:rPr>
            <a:t>基準財政需要額算入見込額の増（</a:t>
          </a:r>
          <a:r>
            <a:rPr lang="en-US" altLang="ja-JP" sz="800" b="0" i="0" baseline="0">
              <a:solidFill>
                <a:sysClr val="windowText" lastClr="000000"/>
              </a:solidFill>
              <a:effectLst/>
              <a:latin typeface="+mn-lt"/>
              <a:ea typeface="+mn-ea"/>
              <a:cs typeface="+mn-cs"/>
            </a:rPr>
            <a:t>+657,944</a:t>
          </a:r>
          <a:r>
            <a:rPr lang="ja-JP" altLang="ja-JP" sz="800" b="0" i="0" baseline="0">
              <a:solidFill>
                <a:sysClr val="windowText" lastClr="000000"/>
              </a:solidFill>
              <a:effectLst/>
              <a:latin typeface="+mn-lt"/>
              <a:ea typeface="+mn-ea"/>
              <a:cs typeface="+mn-cs"/>
            </a:rPr>
            <a:t>千円）により、</a:t>
          </a:r>
          <a:r>
            <a:rPr lang="en-US" altLang="ja-JP" sz="800" b="0" i="0" baseline="0">
              <a:solidFill>
                <a:sysClr val="windowText" lastClr="000000"/>
              </a:solidFill>
              <a:effectLst/>
              <a:latin typeface="+mn-lt"/>
              <a:ea typeface="+mn-ea"/>
              <a:cs typeface="+mn-cs"/>
            </a:rPr>
            <a:t>983,146</a:t>
          </a:r>
          <a:r>
            <a:rPr lang="ja-JP" altLang="ja-JP" sz="800" b="0" i="0" baseline="0">
              <a:solidFill>
                <a:sysClr val="windowText" lastClr="000000"/>
              </a:solidFill>
              <a:effectLst/>
              <a:latin typeface="+mn-lt"/>
              <a:ea typeface="+mn-ea"/>
              <a:cs typeface="+mn-cs"/>
            </a:rPr>
            <a:t>千円の増となった。よって、分子全体では</a:t>
          </a:r>
          <a:r>
            <a:rPr lang="en-US" altLang="ja-JP" sz="800" b="0" i="0" baseline="0">
              <a:solidFill>
                <a:sysClr val="windowText" lastClr="000000"/>
              </a:solidFill>
              <a:effectLst/>
              <a:latin typeface="+mn-lt"/>
              <a:ea typeface="+mn-ea"/>
              <a:cs typeface="+mn-cs"/>
            </a:rPr>
            <a:t>913,753</a:t>
          </a:r>
          <a:r>
            <a:rPr lang="ja-JP" altLang="ja-JP" sz="800" b="0" i="0" baseline="0">
              <a:solidFill>
                <a:sysClr val="windowText" lastClr="000000"/>
              </a:solidFill>
              <a:effectLst/>
              <a:latin typeface="+mn-lt"/>
              <a:ea typeface="+mn-ea"/>
              <a:cs typeface="+mn-cs"/>
            </a:rPr>
            <a:t>千円の減となった。</a:t>
          </a:r>
          <a:endParaRPr lang="ja-JP" altLang="ja-JP" sz="1000">
            <a:solidFill>
              <a:sysClr val="windowText" lastClr="000000"/>
            </a:solidFill>
            <a:effectLst/>
          </a:endParaRPr>
        </a:p>
        <a:p>
          <a:pPr rtl="0"/>
          <a:r>
            <a:rPr lang="en-US" altLang="ja-JP" sz="800" b="0" i="0" baseline="0">
              <a:solidFill>
                <a:sysClr val="windowText" lastClr="000000"/>
              </a:solidFill>
              <a:effectLst/>
              <a:latin typeface="+mn-lt"/>
              <a:ea typeface="+mn-ea"/>
              <a:cs typeface="+mn-cs"/>
            </a:rPr>
            <a:t>《</a:t>
          </a:r>
          <a:r>
            <a:rPr lang="ja-JP" altLang="ja-JP" sz="800" b="0" i="0" baseline="0">
              <a:solidFill>
                <a:sysClr val="windowText" lastClr="000000"/>
              </a:solidFill>
              <a:effectLst/>
              <a:latin typeface="+mn-lt"/>
              <a:ea typeface="+mn-ea"/>
              <a:cs typeface="+mn-cs"/>
            </a:rPr>
            <a:t>分母</a:t>
          </a:r>
          <a:r>
            <a:rPr lang="en-US" altLang="ja-JP" sz="800" b="0" i="0" baseline="0">
              <a:solidFill>
                <a:sysClr val="windowText" lastClr="000000"/>
              </a:solidFill>
              <a:effectLst/>
              <a:latin typeface="+mn-lt"/>
              <a:ea typeface="+mn-ea"/>
              <a:cs typeface="+mn-cs"/>
            </a:rPr>
            <a:t>》</a:t>
          </a:r>
          <a:r>
            <a:rPr lang="ja-JP" altLang="ja-JP" sz="800" b="0" i="0" baseline="0">
              <a:solidFill>
                <a:sysClr val="windowText" lastClr="000000"/>
              </a:solidFill>
              <a:effectLst/>
              <a:latin typeface="+mn-lt"/>
              <a:ea typeface="+mn-ea"/>
              <a:cs typeface="+mn-cs"/>
            </a:rPr>
            <a:t>前年度比</a:t>
          </a:r>
          <a:r>
            <a:rPr lang="ja-JP" altLang="en-US" sz="800" b="0" i="0" baseline="0">
              <a:solidFill>
                <a:sysClr val="windowText" lastClr="000000"/>
              </a:solidFill>
              <a:effectLst/>
              <a:latin typeface="+mn-lt"/>
              <a:ea typeface="+mn-ea"/>
              <a:cs typeface="+mn-cs"/>
            </a:rPr>
            <a:t>△</a:t>
          </a:r>
          <a:r>
            <a:rPr lang="en-US" altLang="ja-JP" sz="800" b="0" i="0" baseline="0">
              <a:solidFill>
                <a:sysClr val="windowText" lastClr="000000"/>
              </a:solidFill>
              <a:effectLst/>
              <a:latin typeface="+mn-lt"/>
              <a:ea typeface="+mn-ea"/>
              <a:cs typeface="+mn-cs"/>
            </a:rPr>
            <a:t>25,478</a:t>
          </a:r>
          <a:r>
            <a:rPr lang="ja-JP" altLang="ja-JP" sz="800" b="0" i="0" baseline="0">
              <a:solidFill>
                <a:sysClr val="windowText" lastClr="000000"/>
              </a:solidFill>
              <a:effectLst/>
              <a:latin typeface="+mn-lt"/>
              <a:ea typeface="+mn-ea"/>
              <a:cs typeface="+mn-cs"/>
            </a:rPr>
            <a:t>千円</a:t>
          </a:r>
          <a:endParaRPr lang="ja-JP" altLang="ja-JP" sz="1000">
            <a:solidFill>
              <a:sysClr val="windowText" lastClr="000000"/>
            </a:solidFill>
            <a:effectLst/>
          </a:endParaRPr>
        </a:p>
        <a:p>
          <a:r>
            <a:rPr lang="ja-JP" altLang="ja-JP" sz="800" b="0" i="0" baseline="0">
              <a:solidFill>
                <a:srgbClr val="FF0000"/>
              </a:solidFill>
              <a:effectLst/>
              <a:latin typeface="+mn-lt"/>
              <a:ea typeface="+mn-ea"/>
              <a:cs typeface="+mn-cs"/>
            </a:rPr>
            <a:t>　</a:t>
          </a:r>
          <a:r>
            <a:rPr lang="ja-JP" altLang="ja-JP" sz="800" b="0" i="0" baseline="0">
              <a:solidFill>
                <a:sysClr val="windowText" lastClr="000000"/>
              </a:solidFill>
              <a:effectLst/>
              <a:latin typeface="+mn-lt"/>
              <a:ea typeface="+mn-ea"/>
              <a:cs typeface="+mn-cs"/>
            </a:rPr>
            <a:t>標準財政規模は、普通交付税の</a:t>
          </a:r>
          <a:r>
            <a:rPr lang="ja-JP" altLang="en-US" sz="800" b="0" i="0" baseline="0">
              <a:solidFill>
                <a:sysClr val="windowText" lastClr="000000"/>
              </a:solidFill>
              <a:effectLst/>
              <a:latin typeface="+mn-lt"/>
              <a:ea typeface="+mn-ea"/>
              <a:cs typeface="+mn-cs"/>
            </a:rPr>
            <a:t>減</a:t>
          </a:r>
          <a:r>
            <a:rPr lang="ja-JP" altLang="ja-JP" sz="800" b="0" i="0" baseline="0">
              <a:solidFill>
                <a:sysClr val="windowText" lastClr="000000"/>
              </a:solidFill>
              <a:effectLst/>
              <a:latin typeface="+mn-lt"/>
              <a:ea typeface="+mn-ea"/>
              <a:cs typeface="+mn-cs"/>
            </a:rPr>
            <a:t>（</a:t>
          </a:r>
          <a:r>
            <a:rPr lang="ja-JP" altLang="en-US" sz="800" b="0" i="0" baseline="0">
              <a:solidFill>
                <a:sysClr val="windowText" lastClr="000000"/>
              </a:solidFill>
              <a:effectLst/>
              <a:latin typeface="+mn-lt"/>
              <a:ea typeface="+mn-ea"/>
              <a:cs typeface="+mn-cs"/>
            </a:rPr>
            <a:t>△</a:t>
          </a:r>
          <a:r>
            <a:rPr lang="en-US" altLang="ja-JP" sz="800" b="0" i="0" baseline="0">
              <a:solidFill>
                <a:sysClr val="windowText" lastClr="000000"/>
              </a:solidFill>
              <a:effectLst/>
              <a:latin typeface="+mn-lt"/>
              <a:ea typeface="+mn-ea"/>
              <a:cs typeface="+mn-cs"/>
            </a:rPr>
            <a:t>38,869</a:t>
          </a:r>
          <a:r>
            <a:rPr lang="ja-JP" altLang="ja-JP" sz="800" b="0" i="0" baseline="0">
              <a:solidFill>
                <a:sysClr val="windowText" lastClr="000000"/>
              </a:solidFill>
              <a:effectLst/>
              <a:latin typeface="+mn-lt"/>
              <a:ea typeface="+mn-ea"/>
              <a:cs typeface="+mn-cs"/>
            </a:rPr>
            <a:t>千円）、</a:t>
          </a:r>
          <a:r>
            <a:rPr lang="ja-JP" altLang="en-US" sz="800" b="0" i="0" baseline="0">
              <a:solidFill>
                <a:sysClr val="windowText" lastClr="000000"/>
              </a:solidFill>
              <a:effectLst/>
              <a:latin typeface="+mn-lt"/>
              <a:ea typeface="+mn-ea"/>
              <a:cs typeface="+mn-cs"/>
            </a:rPr>
            <a:t>臨時財政対策債の減</a:t>
          </a:r>
          <a:r>
            <a:rPr lang="ja-JP" altLang="ja-JP" sz="800" b="0" i="0" baseline="0">
              <a:solidFill>
                <a:sysClr val="windowText" lastClr="000000"/>
              </a:solidFill>
              <a:effectLst/>
              <a:latin typeface="+mn-lt"/>
              <a:ea typeface="+mn-ea"/>
              <a:cs typeface="+mn-cs"/>
            </a:rPr>
            <a:t>（</a:t>
          </a:r>
          <a:r>
            <a:rPr lang="ja-JP" altLang="en-US" sz="800" b="0" i="0" baseline="0">
              <a:solidFill>
                <a:sysClr val="windowText" lastClr="000000"/>
              </a:solidFill>
              <a:effectLst/>
              <a:latin typeface="+mn-lt"/>
              <a:ea typeface="+mn-ea"/>
              <a:cs typeface="+mn-cs"/>
            </a:rPr>
            <a:t>△</a:t>
          </a:r>
          <a:r>
            <a:rPr lang="en-US" altLang="ja-JP" sz="800" b="0" i="0" baseline="0">
              <a:solidFill>
                <a:sysClr val="windowText" lastClr="000000"/>
              </a:solidFill>
              <a:effectLst/>
              <a:latin typeface="+mn-lt"/>
              <a:ea typeface="+mn-ea"/>
              <a:cs typeface="+mn-cs"/>
            </a:rPr>
            <a:t>37,222</a:t>
          </a:r>
          <a:r>
            <a:rPr lang="ja-JP" altLang="ja-JP" sz="800" b="0" i="0" baseline="0">
              <a:solidFill>
                <a:sysClr val="windowText" lastClr="000000"/>
              </a:solidFill>
              <a:effectLst/>
              <a:latin typeface="+mn-lt"/>
              <a:ea typeface="+mn-ea"/>
              <a:cs typeface="+mn-cs"/>
            </a:rPr>
            <a:t>千円）により、</a:t>
          </a:r>
          <a:r>
            <a:rPr lang="en-US" altLang="ja-JP" sz="800" b="0" i="0" baseline="0">
              <a:solidFill>
                <a:sysClr val="windowText" lastClr="000000"/>
              </a:solidFill>
              <a:effectLst/>
              <a:latin typeface="+mn-lt"/>
              <a:ea typeface="+mn-ea"/>
              <a:cs typeface="+mn-cs"/>
            </a:rPr>
            <a:t>57,148</a:t>
          </a:r>
          <a:r>
            <a:rPr lang="ja-JP" altLang="ja-JP" sz="800" b="0" i="0" baseline="0">
              <a:solidFill>
                <a:sysClr val="windowText" lastClr="000000"/>
              </a:solidFill>
              <a:effectLst/>
              <a:latin typeface="+mn-lt"/>
              <a:ea typeface="+mn-ea"/>
              <a:cs typeface="+mn-cs"/>
            </a:rPr>
            <a:t>千円の</a:t>
          </a:r>
          <a:r>
            <a:rPr lang="ja-JP" altLang="en-US" sz="800" b="0" i="0" baseline="0">
              <a:solidFill>
                <a:sysClr val="windowText" lastClr="000000"/>
              </a:solidFill>
              <a:effectLst/>
              <a:latin typeface="+mn-lt"/>
              <a:ea typeface="+mn-ea"/>
              <a:cs typeface="+mn-cs"/>
            </a:rPr>
            <a:t>減</a:t>
          </a:r>
          <a:r>
            <a:rPr lang="ja-JP" altLang="ja-JP" sz="800" b="0" i="0" baseline="0">
              <a:solidFill>
                <a:sysClr val="windowText" lastClr="000000"/>
              </a:solidFill>
              <a:effectLst/>
              <a:latin typeface="+mn-lt"/>
              <a:ea typeface="+mn-ea"/>
              <a:cs typeface="+mn-cs"/>
            </a:rPr>
            <a:t>となった。</a:t>
          </a:r>
          <a:r>
            <a:rPr lang="ja-JP" altLang="en-US" sz="800" b="0" i="0" baseline="0">
              <a:solidFill>
                <a:sysClr val="windowText" lastClr="000000"/>
              </a:solidFill>
              <a:effectLst/>
              <a:latin typeface="+mn-lt"/>
              <a:ea typeface="+mn-ea"/>
              <a:cs typeface="+mn-cs"/>
            </a:rPr>
            <a:t>また、標準財政規模から控除する算入公債費等の額が減（△</a:t>
          </a:r>
          <a:r>
            <a:rPr lang="en-US" altLang="ja-JP" sz="800" b="0" i="0" baseline="0">
              <a:solidFill>
                <a:sysClr val="windowText" lastClr="000000"/>
              </a:solidFill>
              <a:effectLst/>
              <a:latin typeface="+mn-lt"/>
              <a:ea typeface="+mn-ea"/>
              <a:cs typeface="+mn-cs"/>
            </a:rPr>
            <a:t>31,670</a:t>
          </a:r>
          <a:r>
            <a:rPr lang="ja-JP" altLang="en-US" sz="800" b="0" i="0" baseline="0">
              <a:solidFill>
                <a:sysClr val="windowText" lastClr="000000"/>
              </a:solidFill>
              <a:effectLst/>
              <a:latin typeface="+mn-lt"/>
              <a:ea typeface="+mn-ea"/>
              <a:cs typeface="+mn-cs"/>
            </a:rPr>
            <a:t>千円）となったため、分母全体で</a:t>
          </a:r>
          <a:r>
            <a:rPr lang="en-US" altLang="ja-JP" sz="800" b="0" i="0" baseline="0">
              <a:solidFill>
                <a:sysClr val="windowText" lastClr="000000"/>
              </a:solidFill>
              <a:effectLst/>
              <a:latin typeface="+mn-lt"/>
              <a:ea typeface="+mn-ea"/>
              <a:cs typeface="+mn-cs"/>
            </a:rPr>
            <a:t>25,478</a:t>
          </a:r>
          <a:r>
            <a:rPr lang="ja-JP" altLang="en-US" sz="800" b="0" i="0" baseline="0">
              <a:solidFill>
                <a:sysClr val="windowText" lastClr="000000"/>
              </a:solidFill>
              <a:effectLst/>
              <a:latin typeface="+mn-lt"/>
              <a:ea typeface="+mn-ea"/>
              <a:cs typeface="+mn-cs"/>
            </a:rPr>
            <a:t>千円の減となった。</a:t>
          </a:r>
          <a:endParaRPr lang="ja-JP" altLang="ja-JP" sz="10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4" name="フローチャート :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5" name="フローチャート :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7" name="フローチャート :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9" name="フローチャート :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51" name="フローチャート : 判断 450"/>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52" name="テキスト ボックス 451"/>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岩手県住田町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5,842
5,744
334.84
4,969,254
4,751,767
204,202
3,104,094
6,331,187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人件費に係る経常収支比率は増加傾向にあり、類似団体と比較しても依然高い傾向にある。</a:t>
          </a:r>
          <a:r>
            <a:rPr lang="ja-JP" altLang="en-US" sz="1100">
              <a:solidFill>
                <a:sysClr val="windowText" lastClr="000000"/>
              </a:solidFill>
              <a:effectLst/>
              <a:latin typeface="+mn-lt"/>
              <a:ea typeface="+mn-ea"/>
              <a:cs typeface="+mn-cs"/>
            </a:rPr>
            <a:t>経常的な人件費については、前年から</a:t>
          </a:r>
          <a:r>
            <a:rPr lang="en-US" altLang="ja-JP" sz="1100">
              <a:solidFill>
                <a:sysClr val="windowText" lastClr="000000"/>
              </a:solidFill>
              <a:effectLst/>
              <a:latin typeface="+mn-lt"/>
              <a:ea typeface="+mn-ea"/>
              <a:cs typeface="+mn-cs"/>
            </a:rPr>
            <a:t>9,839</a:t>
          </a:r>
          <a:r>
            <a:rPr lang="ja-JP" altLang="en-US" sz="1100">
              <a:solidFill>
                <a:sysClr val="windowText" lastClr="000000"/>
              </a:solidFill>
              <a:effectLst/>
              <a:latin typeface="+mn-lt"/>
              <a:ea typeface="+mn-ea"/>
              <a:cs typeface="+mn-cs"/>
            </a:rPr>
            <a:t>千円の減となっているが、経常収支比率算定の分母となる経常一般財源の減（△</a:t>
          </a:r>
          <a:r>
            <a:rPr lang="en-US" altLang="ja-JP" sz="1100">
              <a:solidFill>
                <a:sysClr val="windowText" lastClr="000000"/>
              </a:solidFill>
              <a:effectLst/>
              <a:latin typeface="+mn-lt"/>
              <a:ea typeface="+mn-ea"/>
              <a:cs typeface="+mn-cs"/>
            </a:rPr>
            <a:t>54,209</a:t>
          </a:r>
          <a:r>
            <a:rPr lang="ja-JP" altLang="en-US" sz="1100">
              <a:solidFill>
                <a:sysClr val="windowText" lastClr="000000"/>
              </a:solidFill>
              <a:effectLst/>
              <a:latin typeface="+mn-lt"/>
              <a:ea typeface="+mn-ea"/>
              <a:cs typeface="+mn-cs"/>
            </a:rPr>
            <a:t>千円）や臨時財政対策債の減（△</a:t>
          </a:r>
          <a:r>
            <a:rPr lang="en-US" altLang="ja-JP" sz="1100">
              <a:solidFill>
                <a:sysClr val="windowText" lastClr="000000"/>
              </a:solidFill>
              <a:effectLst/>
              <a:latin typeface="+mn-lt"/>
              <a:ea typeface="+mn-ea"/>
              <a:cs typeface="+mn-cs"/>
            </a:rPr>
            <a:t>37,222</a:t>
          </a:r>
          <a:r>
            <a:rPr lang="ja-JP" altLang="en-US" sz="1100">
              <a:solidFill>
                <a:sysClr val="windowText" lastClr="000000"/>
              </a:solidFill>
              <a:effectLst/>
              <a:latin typeface="+mn-lt"/>
              <a:ea typeface="+mn-ea"/>
              <a:cs typeface="+mn-cs"/>
            </a:rPr>
            <a:t>千円）により</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人件費に係る経常収支比率は</a:t>
          </a:r>
          <a:r>
            <a:rPr lang="ja-JP" altLang="ja-JP" sz="1100">
              <a:solidFill>
                <a:sysClr val="windowText" lastClr="000000"/>
              </a:solidFill>
              <a:effectLst/>
              <a:latin typeface="+mn-lt"/>
              <a:ea typeface="+mn-ea"/>
              <a:cs typeface="+mn-cs"/>
            </a:rPr>
            <a:t>前年から</a:t>
          </a:r>
          <a:r>
            <a:rPr lang="en-US" altLang="ja-JP" sz="1100">
              <a:solidFill>
                <a:sysClr val="windowText" lastClr="000000"/>
              </a:solidFill>
              <a:effectLst/>
              <a:latin typeface="+mn-lt"/>
              <a:ea typeface="+mn-ea"/>
              <a:cs typeface="+mn-cs"/>
            </a:rPr>
            <a:t>+0.7pt</a:t>
          </a:r>
          <a:r>
            <a:rPr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今後</a:t>
          </a:r>
          <a:r>
            <a:rPr lang="ja-JP" altLang="en-US" sz="1100" b="0" i="0" baseline="0">
              <a:solidFill>
                <a:sysClr val="windowText" lastClr="000000"/>
              </a:solidFill>
              <a:effectLst/>
              <a:latin typeface="+mn-lt"/>
              <a:ea typeface="+mn-ea"/>
              <a:cs typeface="+mn-cs"/>
            </a:rPr>
            <a:t>は、これまで以上に、</a:t>
          </a:r>
          <a:r>
            <a:rPr lang="ja-JP" altLang="ja-JP" sz="1100" b="0" i="0" baseline="0">
              <a:solidFill>
                <a:sysClr val="windowText" lastClr="000000"/>
              </a:solidFill>
              <a:effectLst/>
              <a:latin typeface="+mn-lt"/>
              <a:ea typeface="+mn-ea"/>
              <a:cs typeface="+mn-cs"/>
            </a:rPr>
            <a:t>業務の効率化</a:t>
          </a:r>
          <a:r>
            <a:rPr lang="ja-JP" altLang="en-US" sz="1100" b="0" i="0" baseline="0">
              <a:solidFill>
                <a:sysClr val="windowText" lastClr="000000"/>
              </a:solidFill>
              <a:effectLst/>
              <a:latin typeface="+mn-lt"/>
              <a:ea typeface="+mn-ea"/>
              <a:cs typeface="+mn-cs"/>
            </a:rPr>
            <a:t>や</a:t>
          </a:r>
          <a:r>
            <a:rPr lang="ja-JP" altLang="ja-JP" sz="1100" b="0" i="0" baseline="0">
              <a:solidFill>
                <a:sysClr val="windowText" lastClr="000000"/>
              </a:solidFill>
              <a:effectLst/>
              <a:latin typeface="+mn-lt"/>
              <a:ea typeface="+mn-ea"/>
              <a:cs typeface="+mn-cs"/>
            </a:rPr>
            <a:t>適正な職員数</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維持</a:t>
          </a:r>
          <a:r>
            <a:rPr lang="ja-JP" altLang="en-US" sz="1100" b="0" i="0" baseline="0">
              <a:solidFill>
                <a:sysClr val="windowText" lastClr="000000"/>
              </a:solidFill>
              <a:effectLst/>
              <a:latin typeface="+mn-lt"/>
              <a:ea typeface="+mn-ea"/>
              <a:cs typeface="+mn-cs"/>
            </a:rPr>
            <a:t>を行い</a:t>
          </a:r>
          <a:r>
            <a:rPr lang="ja-JP" altLang="ja-JP" sz="1100" b="0" i="0" baseline="0">
              <a:solidFill>
                <a:sysClr val="windowText" lastClr="000000"/>
              </a:solidFill>
              <a:effectLst/>
              <a:latin typeface="+mn-lt"/>
              <a:ea typeface="+mn-ea"/>
              <a:cs typeface="+mn-cs"/>
            </a:rPr>
            <a:t>、人件費の抑制に</a:t>
          </a:r>
          <a:r>
            <a:rPr lang="ja-JP" altLang="en-US" sz="1100" b="0" i="0" baseline="0">
              <a:solidFill>
                <a:sysClr val="windowText" lastClr="000000"/>
              </a:solidFill>
              <a:effectLst/>
              <a:latin typeface="+mn-lt"/>
              <a:ea typeface="+mn-ea"/>
              <a:cs typeface="+mn-cs"/>
            </a:rPr>
            <a:t>努めていく</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100330</xdr:rowOff>
    </xdr:from>
    <xdr:to>
      <xdr:col>7</xdr:col>
      <xdr:colOff>15875</xdr:colOff>
      <xdr:row>37</xdr:row>
      <xdr:rowOff>153670</xdr:rowOff>
    </xdr:to>
    <xdr:cxnSp macro="">
      <xdr:nvCxnSpPr>
        <xdr:cNvPr id="66" name="直線コネクタ 65"/>
        <xdr:cNvCxnSpPr/>
      </xdr:nvCxnSpPr>
      <xdr:spPr>
        <a:xfrm>
          <a:off x="3987800" y="64439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100330</xdr:rowOff>
    </xdr:to>
    <xdr:cxnSp macro="">
      <xdr:nvCxnSpPr>
        <xdr:cNvPr id="69" name="直線コネクタ 68"/>
        <xdr:cNvCxnSpPr/>
      </xdr:nvCxnSpPr>
      <xdr:spPr>
        <a:xfrm>
          <a:off x="3098800" y="6413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71" name="テキスト ボックス 70"/>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134620</xdr:rowOff>
    </xdr:from>
    <xdr:to>
      <xdr:col>4</xdr:col>
      <xdr:colOff>346075</xdr:colOff>
      <xdr:row>37</xdr:row>
      <xdr:rowOff>69850</xdr:rowOff>
    </xdr:to>
    <xdr:cxnSp macro="">
      <xdr:nvCxnSpPr>
        <xdr:cNvPr id="72" name="直線コネクタ 71"/>
        <xdr:cNvCxnSpPr/>
      </xdr:nvCxnSpPr>
      <xdr:spPr>
        <a:xfrm>
          <a:off x="2209800" y="6306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134620</xdr:rowOff>
    </xdr:from>
    <xdr:to>
      <xdr:col>3</xdr:col>
      <xdr:colOff>142875</xdr:colOff>
      <xdr:row>37</xdr:row>
      <xdr:rowOff>16510</xdr:rowOff>
    </xdr:to>
    <xdr:cxnSp macro="">
      <xdr:nvCxnSpPr>
        <xdr:cNvPr id="75" name="直線コネクタ 74"/>
        <xdr:cNvCxnSpPr/>
      </xdr:nvCxnSpPr>
      <xdr:spPr>
        <a:xfrm flipV="1">
          <a:off x="1320800" y="6306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134637</xdr:rowOff>
    </xdr:from>
    <xdr:ext cx="762000" cy="259045"/>
    <xdr:sp macro="" textlink="">
      <xdr:nvSpPr>
        <xdr:cNvPr id="77" name="テキスト ボックス 76"/>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79" name="テキスト ボックス 78"/>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85" name="円/楕円 84"/>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74947</xdr:rowOff>
    </xdr:from>
    <xdr:ext cx="762000" cy="259045"/>
    <xdr:sp macro="" textlink="">
      <xdr:nvSpPr>
        <xdr:cNvPr id="86" name="人件費該当値テキスト"/>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49530</xdr:rowOff>
    </xdr:from>
    <xdr:to>
      <xdr:col>5</xdr:col>
      <xdr:colOff>600075</xdr:colOff>
      <xdr:row>37</xdr:row>
      <xdr:rowOff>151130</xdr:rowOff>
    </xdr:to>
    <xdr:sp macro="" textlink="">
      <xdr:nvSpPr>
        <xdr:cNvPr id="87" name="円/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135907</xdr:rowOff>
    </xdr:from>
    <xdr:ext cx="736600" cy="259045"/>
    <xdr:sp macro="" textlink="">
      <xdr:nvSpPr>
        <xdr:cNvPr id="88" name="テキスト ボックス 87"/>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9" name="円/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83820</xdr:rowOff>
    </xdr:from>
    <xdr:to>
      <xdr:col>3</xdr:col>
      <xdr:colOff>193675</xdr:colOff>
      <xdr:row>37</xdr:row>
      <xdr:rowOff>13970</xdr:rowOff>
    </xdr:to>
    <xdr:sp macro="" textlink="">
      <xdr:nvSpPr>
        <xdr:cNvPr id="91" name="円/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92" name="テキスト ボックス 91"/>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93" name="円/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52087</xdr:rowOff>
    </xdr:from>
    <xdr:ext cx="762000" cy="259045"/>
    <xdr:sp macro="" textlink="">
      <xdr:nvSpPr>
        <xdr:cNvPr id="94" name="テキスト ボックス 93"/>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類似団体比</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2.4</a:t>
          </a:r>
          <a:r>
            <a:rPr kumimoji="1" lang="ja-JP" altLang="ja-JP" sz="1000">
              <a:solidFill>
                <a:sysClr val="windowText" lastClr="000000"/>
              </a:solidFill>
              <a:effectLst/>
              <a:latin typeface="+mn-lt"/>
              <a:ea typeface="+mn-ea"/>
              <a:cs typeface="+mn-cs"/>
            </a:rPr>
            <a:t>　</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前年度比</a:t>
          </a:r>
          <a:r>
            <a:rPr kumimoji="1" lang="en-US" altLang="ja-JP" sz="1000">
              <a:solidFill>
                <a:sysClr val="windowText" lastClr="000000"/>
              </a:solidFill>
              <a:effectLst/>
              <a:latin typeface="+mn-lt"/>
              <a:ea typeface="+mn-ea"/>
              <a:cs typeface="+mn-cs"/>
            </a:rPr>
            <a:t>】+0.9</a:t>
          </a:r>
          <a:endParaRPr lang="ja-JP" altLang="ja-JP" sz="11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Ｐゴシック"/>
            </a:rPr>
            <a:t>　庁内基幹系機器ネットワーク使用料（</a:t>
          </a:r>
          <a:r>
            <a:rPr kumimoji="1" lang="en-US" altLang="ja-JP" sz="1000">
              <a:solidFill>
                <a:sysClr val="windowText" lastClr="000000"/>
              </a:solidFill>
              <a:latin typeface="ＭＳ Ｐゴシック"/>
            </a:rPr>
            <a:t>+3,124</a:t>
          </a:r>
          <a:r>
            <a:rPr kumimoji="1" lang="ja-JP" altLang="en-US" sz="1000">
              <a:solidFill>
                <a:sysClr val="windowText" lastClr="000000"/>
              </a:solidFill>
              <a:latin typeface="ＭＳ Ｐゴシック"/>
            </a:rPr>
            <a:t>千円）や、不動産鑑定委託料（</a:t>
          </a:r>
          <a:r>
            <a:rPr kumimoji="1" lang="en-US" altLang="ja-JP" sz="1000">
              <a:solidFill>
                <a:sysClr val="windowText" lastClr="000000"/>
              </a:solidFill>
              <a:latin typeface="ＭＳ Ｐゴシック"/>
            </a:rPr>
            <a:t>+6,688</a:t>
          </a:r>
          <a:r>
            <a:rPr kumimoji="1" lang="ja-JP" altLang="en-US" sz="1000">
              <a:solidFill>
                <a:sysClr val="windowText" lastClr="000000"/>
              </a:solidFill>
              <a:latin typeface="ＭＳ Ｐゴシック"/>
            </a:rPr>
            <a:t>千円）、学校給食に係る委託料（</a:t>
          </a:r>
          <a:r>
            <a:rPr kumimoji="1" lang="en-US" altLang="ja-JP" sz="1000">
              <a:solidFill>
                <a:sysClr val="windowText" lastClr="000000"/>
              </a:solidFill>
              <a:latin typeface="ＭＳ Ｐゴシック"/>
            </a:rPr>
            <a:t>+1,668</a:t>
          </a:r>
          <a:r>
            <a:rPr kumimoji="1" lang="ja-JP" altLang="en-US" sz="1000">
              <a:solidFill>
                <a:sysClr val="windowText" lastClr="000000"/>
              </a:solidFill>
              <a:latin typeface="ＭＳ Ｐゴシック"/>
            </a:rPr>
            <a:t>千円）などの増により、</a:t>
          </a:r>
          <a:r>
            <a:rPr kumimoji="1" lang="ja-JP" altLang="ja-JP" sz="1000">
              <a:solidFill>
                <a:sysClr val="windowText" lastClr="000000"/>
              </a:solidFill>
              <a:effectLst/>
              <a:latin typeface="+mn-lt"/>
              <a:ea typeface="+mn-ea"/>
              <a:cs typeface="+mn-cs"/>
            </a:rPr>
            <a:t>一般財源</a:t>
          </a:r>
          <a:r>
            <a:rPr kumimoji="1" lang="ja-JP" altLang="en-US" sz="1000">
              <a:solidFill>
                <a:sysClr val="windowText" lastClr="000000"/>
              </a:solidFill>
              <a:effectLst/>
              <a:latin typeface="+mn-lt"/>
              <a:ea typeface="+mn-ea"/>
              <a:cs typeface="+mn-cs"/>
            </a:rPr>
            <a:t>による経常経費</a:t>
          </a:r>
          <a:r>
            <a:rPr kumimoji="1" lang="ja-JP" altLang="ja-JP" sz="1000">
              <a:solidFill>
                <a:sysClr val="windowText" lastClr="000000"/>
              </a:solidFill>
              <a:effectLst/>
              <a:latin typeface="+mn-lt"/>
              <a:ea typeface="+mn-ea"/>
              <a:cs typeface="+mn-cs"/>
            </a:rPr>
            <a:t>は</a:t>
          </a:r>
          <a:r>
            <a:rPr kumimoji="1" lang="en-US" altLang="ja-JP" sz="1000">
              <a:solidFill>
                <a:sysClr val="windowText" lastClr="000000"/>
              </a:solidFill>
              <a:effectLst/>
              <a:latin typeface="+mn-lt"/>
              <a:ea typeface="+mn-ea"/>
              <a:cs typeface="+mn-cs"/>
            </a:rPr>
            <a:t>20,712</a:t>
          </a:r>
          <a:r>
            <a:rPr kumimoji="1" lang="ja-JP" altLang="ja-JP" sz="1000">
              <a:solidFill>
                <a:sysClr val="windowText" lastClr="000000"/>
              </a:solidFill>
              <a:effectLst/>
              <a:latin typeface="+mn-lt"/>
              <a:ea typeface="+mn-ea"/>
              <a:cs typeface="+mn-cs"/>
            </a:rPr>
            <a:t>千円増となり、比率は</a:t>
          </a:r>
          <a:r>
            <a:rPr kumimoji="1" lang="en-US" altLang="ja-JP" sz="1000">
              <a:solidFill>
                <a:sysClr val="windowText" lastClr="000000"/>
              </a:solidFill>
              <a:effectLst/>
              <a:latin typeface="+mn-lt"/>
              <a:ea typeface="+mn-ea"/>
              <a:cs typeface="+mn-cs"/>
            </a:rPr>
            <a:t>0.9pt</a:t>
          </a:r>
          <a:r>
            <a:rPr kumimoji="1" lang="ja-JP" altLang="ja-JP" sz="1000">
              <a:solidFill>
                <a:sysClr val="windowText" lastClr="000000"/>
              </a:solidFill>
              <a:effectLst/>
              <a:latin typeface="+mn-lt"/>
              <a:ea typeface="+mn-ea"/>
              <a:cs typeface="+mn-cs"/>
            </a:rPr>
            <a:t>増となった。</a:t>
          </a:r>
          <a:endParaRPr kumimoji="1" lang="en-US" altLang="ja-JP" sz="10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なお、類似団体に比べて例年約</a:t>
          </a:r>
          <a:r>
            <a:rPr kumimoji="1" lang="en-US" altLang="ja-JP" sz="1000">
              <a:solidFill>
                <a:sysClr val="windowText" lastClr="000000"/>
              </a:solidFill>
              <a:effectLst/>
              <a:latin typeface="+mn-lt"/>
              <a:ea typeface="+mn-ea"/>
              <a:cs typeface="+mn-cs"/>
            </a:rPr>
            <a:t>2</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3pt</a:t>
          </a:r>
          <a:r>
            <a:rPr kumimoji="1" lang="ja-JP" altLang="ja-JP" sz="1000">
              <a:solidFill>
                <a:sysClr val="windowText" lastClr="000000"/>
              </a:solidFill>
              <a:effectLst/>
              <a:latin typeface="+mn-lt"/>
              <a:ea typeface="+mn-ea"/>
              <a:cs typeface="+mn-cs"/>
            </a:rPr>
            <a:t>低い要因としては、ごみ処理や消防業務を一部事務組合が担っていることによる。</a:t>
          </a:r>
          <a:endParaRPr lang="ja-JP" altLang="ja-JP" sz="10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133531</xdr:rowOff>
    </xdr:from>
    <xdr:to>
      <xdr:col>24</xdr:col>
      <xdr:colOff>31750</xdr:colOff>
      <xdr:row>15</xdr:row>
      <xdr:rowOff>20864</xdr:rowOff>
    </xdr:to>
    <xdr:cxnSp macro="">
      <xdr:nvCxnSpPr>
        <xdr:cNvPr id="129" name="直線コネクタ 128"/>
        <xdr:cNvCxnSpPr/>
      </xdr:nvCxnSpPr>
      <xdr:spPr>
        <a:xfrm>
          <a:off x="15671800" y="253383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14</xdr:row>
      <xdr:rowOff>133531</xdr:rowOff>
    </xdr:to>
    <xdr:cxnSp macro="">
      <xdr:nvCxnSpPr>
        <xdr:cNvPr id="132" name="直線コネクタ 131"/>
        <xdr:cNvCxnSpPr/>
      </xdr:nvCxnSpPr>
      <xdr:spPr>
        <a:xfrm>
          <a:off x="14782800" y="25273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54973</xdr:rowOff>
    </xdr:from>
    <xdr:to>
      <xdr:col>22</xdr:col>
      <xdr:colOff>615950</xdr:colOff>
      <xdr:row>15</xdr:row>
      <xdr:rowOff>156573</xdr:rowOff>
    </xdr:to>
    <xdr:sp macro="" textlink="">
      <xdr:nvSpPr>
        <xdr:cNvPr id="133" name="フローチャート : 判断 132"/>
        <xdr:cNvSpPr/>
      </xdr:nvSpPr>
      <xdr:spPr>
        <a:xfrm>
          <a:off x="15621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141350</xdr:rowOff>
    </xdr:from>
    <xdr:ext cx="736600" cy="259045"/>
    <xdr:sp macro="" textlink="">
      <xdr:nvSpPr>
        <xdr:cNvPr id="134" name="テキスト ボックス 133"/>
        <xdr:cNvSpPr txBox="1"/>
      </xdr:nvSpPr>
      <xdr:spPr>
        <a:xfrm>
          <a:off x="15290800" y="271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55154</xdr:rowOff>
    </xdr:from>
    <xdr:to>
      <xdr:col>21</xdr:col>
      <xdr:colOff>361950</xdr:colOff>
      <xdr:row>14</xdr:row>
      <xdr:rowOff>127000</xdr:rowOff>
    </xdr:to>
    <xdr:cxnSp macro="">
      <xdr:nvCxnSpPr>
        <xdr:cNvPr id="135" name="直線コネクタ 134"/>
        <xdr:cNvCxnSpPr/>
      </xdr:nvCxnSpPr>
      <xdr:spPr>
        <a:xfrm>
          <a:off x="13893800" y="245545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48441</xdr:rowOff>
    </xdr:from>
    <xdr:to>
      <xdr:col>21</xdr:col>
      <xdr:colOff>412750</xdr:colOff>
      <xdr:row>15</xdr:row>
      <xdr:rowOff>150041</xdr:rowOff>
    </xdr:to>
    <xdr:sp macro="" textlink="">
      <xdr:nvSpPr>
        <xdr:cNvPr id="136" name="フローチャート : 判断 135"/>
        <xdr:cNvSpPr/>
      </xdr:nvSpPr>
      <xdr:spPr>
        <a:xfrm>
          <a:off x="14732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134818</xdr:rowOff>
    </xdr:from>
    <xdr:ext cx="762000" cy="259045"/>
    <xdr:sp macro="" textlink="">
      <xdr:nvSpPr>
        <xdr:cNvPr id="137" name="テキスト ボックス 136"/>
        <xdr:cNvSpPr txBox="1"/>
      </xdr:nvSpPr>
      <xdr:spPr>
        <a:xfrm>
          <a:off x="14401800" y="270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154759</xdr:rowOff>
    </xdr:from>
    <xdr:to>
      <xdr:col>20</xdr:col>
      <xdr:colOff>158750</xdr:colOff>
      <xdr:row>14</xdr:row>
      <xdr:rowOff>55154</xdr:rowOff>
    </xdr:to>
    <xdr:cxnSp macro="">
      <xdr:nvCxnSpPr>
        <xdr:cNvPr id="138" name="直線コネクタ 137"/>
        <xdr:cNvCxnSpPr/>
      </xdr:nvCxnSpPr>
      <xdr:spPr>
        <a:xfrm>
          <a:off x="13004800" y="238360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2721</xdr:rowOff>
    </xdr:from>
    <xdr:to>
      <xdr:col>20</xdr:col>
      <xdr:colOff>209550</xdr:colOff>
      <xdr:row>15</xdr:row>
      <xdr:rowOff>104321</xdr:rowOff>
    </xdr:to>
    <xdr:sp macro="" textlink="">
      <xdr:nvSpPr>
        <xdr:cNvPr id="139" name="フローチャート : 判断 138"/>
        <xdr:cNvSpPr/>
      </xdr:nvSpPr>
      <xdr:spPr>
        <a:xfrm>
          <a:off x="13843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89098</xdr:rowOff>
    </xdr:from>
    <xdr:ext cx="762000" cy="259045"/>
    <xdr:sp macro="" textlink="">
      <xdr:nvSpPr>
        <xdr:cNvPr id="140" name="テキスト ボックス 139"/>
        <xdr:cNvSpPr txBox="1"/>
      </xdr:nvSpPr>
      <xdr:spPr>
        <a:xfrm>
          <a:off x="13512800" y="26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41" name="フローチャート : 判断 140"/>
        <xdr:cNvSpPr/>
      </xdr:nvSpPr>
      <xdr:spPr>
        <a:xfrm>
          <a:off x="12954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56441</xdr:rowOff>
    </xdr:from>
    <xdr:ext cx="762000" cy="259045"/>
    <xdr:sp macro="" textlink="">
      <xdr:nvSpPr>
        <xdr:cNvPr id="142" name="テキスト ボックス 141"/>
        <xdr:cNvSpPr txBox="1"/>
      </xdr:nvSpPr>
      <xdr:spPr>
        <a:xfrm>
          <a:off x="12623800" y="26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141514</xdr:rowOff>
    </xdr:from>
    <xdr:to>
      <xdr:col>24</xdr:col>
      <xdr:colOff>82550</xdr:colOff>
      <xdr:row>15</xdr:row>
      <xdr:rowOff>71664</xdr:rowOff>
    </xdr:to>
    <xdr:sp macro="" textlink="">
      <xdr:nvSpPr>
        <xdr:cNvPr id="148" name="円/楕円 147"/>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158041</xdr:rowOff>
    </xdr:from>
    <xdr:ext cx="762000" cy="259045"/>
    <xdr:sp macro="" textlink="">
      <xdr:nvSpPr>
        <xdr:cNvPr id="149"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82731</xdr:rowOff>
    </xdr:from>
    <xdr:to>
      <xdr:col>22</xdr:col>
      <xdr:colOff>615950</xdr:colOff>
      <xdr:row>15</xdr:row>
      <xdr:rowOff>12881</xdr:rowOff>
    </xdr:to>
    <xdr:sp macro="" textlink="">
      <xdr:nvSpPr>
        <xdr:cNvPr id="150" name="円/楕円 149"/>
        <xdr:cNvSpPr/>
      </xdr:nvSpPr>
      <xdr:spPr>
        <a:xfrm>
          <a:off x="15621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23058</xdr:rowOff>
    </xdr:from>
    <xdr:ext cx="736600" cy="259045"/>
    <xdr:sp macro="" textlink="">
      <xdr:nvSpPr>
        <xdr:cNvPr id="151" name="テキスト ボックス 150"/>
        <xdr:cNvSpPr txBox="1"/>
      </xdr:nvSpPr>
      <xdr:spPr>
        <a:xfrm>
          <a:off x="15290800" y="225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52" name="円/楕円 151"/>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53" name="テキスト ボックス 152"/>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4354</xdr:rowOff>
    </xdr:from>
    <xdr:to>
      <xdr:col>20</xdr:col>
      <xdr:colOff>209550</xdr:colOff>
      <xdr:row>14</xdr:row>
      <xdr:rowOff>105954</xdr:rowOff>
    </xdr:to>
    <xdr:sp macro="" textlink="">
      <xdr:nvSpPr>
        <xdr:cNvPr id="154" name="円/楕円 153"/>
        <xdr:cNvSpPr/>
      </xdr:nvSpPr>
      <xdr:spPr>
        <a:xfrm>
          <a:off x="13843000" y="24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116131</xdr:rowOff>
    </xdr:from>
    <xdr:ext cx="762000" cy="259045"/>
    <xdr:sp macro="" textlink="">
      <xdr:nvSpPr>
        <xdr:cNvPr id="155" name="テキスト ボックス 154"/>
        <xdr:cNvSpPr txBox="1"/>
      </xdr:nvSpPr>
      <xdr:spPr>
        <a:xfrm>
          <a:off x="13512800" y="2173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103959</xdr:rowOff>
    </xdr:from>
    <xdr:to>
      <xdr:col>19</xdr:col>
      <xdr:colOff>6350</xdr:colOff>
      <xdr:row>14</xdr:row>
      <xdr:rowOff>34109</xdr:rowOff>
    </xdr:to>
    <xdr:sp macro="" textlink="">
      <xdr:nvSpPr>
        <xdr:cNvPr id="156" name="円/楕円 155"/>
        <xdr:cNvSpPr/>
      </xdr:nvSpPr>
      <xdr:spPr>
        <a:xfrm>
          <a:off x="12954000" y="233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44286</xdr:rowOff>
    </xdr:from>
    <xdr:ext cx="762000" cy="259045"/>
    <xdr:sp macro="" textlink="">
      <xdr:nvSpPr>
        <xdr:cNvPr id="157" name="テキスト ボックス 156"/>
        <xdr:cNvSpPr txBox="1"/>
      </xdr:nvSpPr>
      <xdr:spPr>
        <a:xfrm>
          <a:off x="12623800" y="210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扶助費全体としては、自立支援医療費等の</a:t>
          </a:r>
          <a:r>
            <a:rPr kumimoji="1" lang="ja-JP" altLang="en-US" sz="1100">
              <a:solidFill>
                <a:sysClr val="windowText" lastClr="000000"/>
              </a:solidFill>
              <a:effectLst/>
              <a:latin typeface="+mn-lt"/>
              <a:ea typeface="+mn-ea"/>
              <a:cs typeface="+mn-cs"/>
            </a:rPr>
            <a:t>増や、臨時福祉給付金事業の増など民生費における扶助費の増</a:t>
          </a:r>
          <a:r>
            <a:rPr kumimoji="1" lang="ja-JP" altLang="ja-JP" sz="1100">
              <a:solidFill>
                <a:sysClr val="windowText" lastClr="000000"/>
              </a:solidFill>
              <a:effectLst/>
              <a:latin typeface="+mn-lt"/>
              <a:ea typeface="+mn-ea"/>
              <a:cs typeface="+mn-cs"/>
            </a:rPr>
            <a:t>により</a:t>
          </a:r>
          <a:r>
            <a:rPr kumimoji="1" lang="en-US" altLang="ja-JP" sz="1100">
              <a:solidFill>
                <a:sysClr val="windowText" lastClr="000000"/>
              </a:solidFill>
              <a:effectLst/>
              <a:latin typeface="+mn-lt"/>
              <a:ea typeface="+mn-ea"/>
              <a:cs typeface="+mn-cs"/>
            </a:rPr>
            <a:t>11,539</a:t>
          </a:r>
          <a:r>
            <a:rPr kumimoji="1" lang="ja-JP" altLang="ja-JP" sz="1100">
              <a:solidFill>
                <a:sysClr val="windowText" lastClr="000000"/>
              </a:solidFill>
              <a:effectLst/>
              <a:latin typeface="+mn-lt"/>
              <a:ea typeface="+mn-ea"/>
              <a:cs typeface="+mn-cs"/>
            </a:rPr>
            <a:t>千円の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となっている</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一方、訓練・補装具給付（△</a:t>
          </a:r>
          <a:r>
            <a:rPr kumimoji="1" lang="en-US" altLang="ja-JP" sz="1100">
              <a:solidFill>
                <a:sysClr val="windowText" lastClr="000000"/>
              </a:solidFill>
              <a:effectLst/>
              <a:latin typeface="+mn-lt"/>
              <a:ea typeface="+mn-ea"/>
              <a:cs typeface="+mn-cs"/>
            </a:rPr>
            <a:t>3,190</a:t>
          </a:r>
          <a:r>
            <a:rPr kumimoji="1" lang="ja-JP" altLang="en-US" sz="1100">
              <a:solidFill>
                <a:sysClr val="windowText" lastClr="000000"/>
              </a:solidFill>
              <a:effectLst/>
              <a:latin typeface="+mn-lt"/>
              <a:ea typeface="+mn-ea"/>
              <a:cs typeface="+mn-cs"/>
            </a:rPr>
            <a:t>千円）や重度障害医療費扶助（△</a:t>
          </a:r>
          <a:r>
            <a:rPr kumimoji="1" lang="en-US" altLang="ja-JP" sz="1100">
              <a:solidFill>
                <a:sysClr val="windowText" lastClr="000000"/>
              </a:solidFill>
              <a:effectLst/>
              <a:latin typeface="+mn-lt"/>
              <a:ea typeface="+mn-ea"/>
              <a:cs typeface="+mn-cs"/>
            </a:rPr>
            <a:t>1,964</a:t>
          </a:r>
          <a:r>
            <a:rPr kumimoji="1" lang="ja-JP" altLang="en-US" sz="1100">
              <a:solidFill>
                <a:sysClr val="windowText" lastClr="000000"/>
              </a:solidFill>
              <a:effectLst/>
              <a:latin typeface="+mn-lt"/>
              <a:ea typeface="+mn-ea"/>
              <a:cs typeface="+mn-cs"/>
            </a:rPr>
            <a:t>千円）、養護老人ホーム委託料（△</a:t>
          </a:r>
          <a:r>
            <a:rPr kumimoji="1" lang="en-US" altLang="ja-JP" sz="1100">
              <a:solidFill>
                <a:sysClr val="windowText" lastClr="000000"/>
              </a:solidFill>
              <a:effectLst/>
              <a:latin typeface="+mn-lt"/>
              <a:ea typeface="+mn-ea"/>
              <a:cs typeface="+mn-cs"/>
            </a:rPr>
            <a:t>3,011</a:t>
          </a:r>
          <a:r>
            <a:rPr kumimoji="1" lang="ja-JP" altLang="en-US" sz="1100">
              <a:solidFill>
                <a:sysClr val="windowText" lastClr="000000"/>
              </a:solidFill>
              <a:effectLst/>
              <a:latin typeface="+mn-lt"/>
              <a:ea typeface="+mn-ea"/>
              <a:cs typeface="+mn-cs"/>
            </a:rPr>
            <a:t>千円）、児童手当（△</a:t>
          </a:r>
          <a:r>
            <a:rPr kumimoji="1" lang="en-US" altLang="ja-JP" sz="1100">
              <a:solidFill>
                <a:sysClr val="windowText" lastClr="000000"/>
              </a:solidFill>
              <a:effectLst/>
              <a:latin typeface="+mn-lt"/>
              <a:ea typeface="+mn-ea"/>
              <a:cs typeface="+mn-cs"/>
            </a:rPr>
            <a:t>2,465</a:t>
          </a:r>
          <a:r>
            <a:rPr kumimoji="1" lang="ja-JP" altLang="en-US" sz="1100">
              <a:solidFill>
                <a:sysClr val="windowText" lastClr="000000"/>
              </a:solidFill>
              <a:effectLst/>
              <a:latin typeface="+mn-lt"/>
              <a:ea typeface="+mn-ea"/>
              <a:cs typeface="+mn-cs"/>
            </a:rPr>
            <a:t>千円）、町単独医療費助成（△</a:t>
          </a:r>
          <a:r>
            <a:rPr kumimoji="1" lang="en-US" altLang="ja-JP" sz="1100">
              <a:solidFill>
                <a:sysClr val="windowText" lastClr="000000"/>
              </a:solidFill>
              <a:effectLst/>
              <a:latin typeface="+mn-lt"/>
              <a:ea typeface="+mn-ea"/>
              <a:cs typeface="+mn-cs"/>
            </a:rPr>
            <a:t>1,718</a:t>
          </a:r>
          <a:r>
            <a:rPr kumimoji="1" lang="ja-JP" altLang="en-US" sz="1100">
              <a:solidFill>
                <a:sysClr val="windowText" lastClr="000000"/>
              </a:solidFill>
              <a:effectLst/>
              <a:latin typeface="+mn-lt"/>
              <a:ea typeface="+mn-ea"/>
              <a:cs typeface="+mn-cs"/>
            </a:rPr>
            <a:t>千円）などにより、一般財源</a:t>
          </a:r>
          <a:r>
            <a:rPr kumimoji="1" lang="ja-JP" altLang="ja-JP" sz="1100">
              <a:solidFill>
                <a:sysClr val="windowText" lastClr="000000"/>
              </a:solidFill>
              <a:effectLst/>
              <a:latin typeface="+mn-lt"/>
              <a:ea typeface="+mn-ea"/>
              <a:cs typeface="+mn-cs"/>
            </a:rPr>
            <a:t>に</a:t>
          </a:r>
          <a:r>
            <a:rPr kumimoji="1" lang="ja-JP" altLang="en-US" sz="1100">
              <a:solidFill>
                <a:sysClr val="windowText" lastClr="000000"/>
              </a:solidFill>
              <a:effectLst/>
              <a:latin typeface="+mn-lt"/>
              <a:ea typeface="+mn-ea"/>
              <a:cs typeface="+mn-cs"/>
            </a:rPr>
            <a:t>よる経常経費</a:t>
          </a:r>
          <a:r>
            <a:rPr kumimoji="1" lang="ja-JP" altLang="ja-JP"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12,804</a:t>
          </a:r>
          <a:r>
            <a:rPr kumimoji="1" lang="ja-JP" altLang="en-US" sz="1100">
              <a:solidFill>
                <a:sysClr val="windowText" lastClr="000000"/>
              </a:solidFill>
              <a:effectLst/>
              <a:latin typeface="+mn-lt"/>
              <a:ea typeface="+mn-ea"/>
              <a:cs typeface="+mn-cs"/>
            </a:rPr>
            <a:t>千円の減となり</a:t>
          </a:r>
          <a:r>
            <a:rPr kumimoji="1" lang="ja-JP" altLang="ja-JP" sz="1100">
              <a:solidFill>
                <a:sysClr val="windowText" lastClr="000000"/>
              </a:solidFill>
              <a:effectLst/>
              <a:latin typeface="+mn-lt"/>
              <a:ea typeface="+mn-ea"/>
              <a:cs typeface="+mn-cs"/>
            </a:rPr>
            <a:t>、比率は前年度から</a:t>
          </a:r>
          <a:r>
            <a:rPr kumimoji="1" lang="en-US" altLang="ja-JP" sz="1100">
              <a:solidFill>
                <a:sysClr val="windowText" lastClr="000000"/>
              </a:solidFill>
              <a:effectLst/>
              <a:latin typeface="+mn-lt"/>
              <a:ea typeface="+mn-ea"/>
              <a:cs typeface="+mn-cs"/>
            </a:rPr>
            <a:t>0.3pt</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xdr:rowOff>
    </xdr:from>
    <xdr:to>
      <xdr:col>7</xdr:col>
      <xdr:colOff>15875</xdr:colOff>
      <xdr:row>55</xdr:row>
      <xdr:rowOff>69850</xdr:rowOff>
    </xdr:to>
    <xdr:cxnSp macro="">
      <xdr:nvCxnSpPr>
        <xdr:cNvPr id="190" name="直線コネクタ 189"/>
        <xdr:cNvCxnSpPr/>
      </xdr:nvCxnSpPr>
      <xdr:spPr>
        <a:xfrm flipV="1">
          <a:off x="3987800" y="9442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10177</xdr:rowOff>
    </xdr:from>
    <xdr:ext cx="762000" cy="259045"/>
    <xdr:sp macro="" textlink="">
      <xdr:nvSpPr>
        <xdr:cNvPr id="191"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69850</xdr:rowOff>
    </xdr:to>
    <xdr:cxnSp macro="">
      <xdr:nvCxnSpPr>
        <xdr:cNvPr id="193" name="直線コネクタ 192"/>
        <xdr:cNvCxnSpPr/>
      </xdr:nvCxnSpPr>
      <xdr:spPr>
        <a:xfrm>
          <a:off x="3098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95250</xdr:rowOff>
    </xdr:from>
    <xdr:to>
      <xdr:col>5</xdr:col>
      <xdr:colOff>600075</xdr:colOff>
      <xdr:row>55</xdr:row>
      <xdr:rowOff>25400</xdr:rowOff>
    </xdr:to>
    <xdr:sp macro="" textlink="">
      <xdr:nvSpPr>
        <xdr:cNvPr id="194" name="フローチャート : 判断 193"/>
        <xdr:cNvSpPr/>
      </xdr:nvSpPr>
      <xdr:spPr>
        <a:xfrm>
          <a:off x="3937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195" name="テキスト ボックス 194"/>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55</xdr:row>
      <xdr:rowOff>50800</xdr:rowOff>
    </xdr:to>
    <xdr:cxnSp macro="">
      <xdr:nvCxnSpPr>
        <xdr:cNvPr id="196" name="直線コネクタ 195"/>
        <xdr:cNvCxnSpPr/>
      </xdr:nvCxnSpPr>
      <xdr:spPr>
        <a:xfrm>
          <a:off x="2209800" y="9366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57150</xdr:rowOff>
    </xdr:from>
    <xdr:to>
      <xdr:col>4</xdr:col>
      <xdr:colOff>396875</xdr:colOff>
      <xdr:row>54</xdr:row>
      <xdr:rowOff>158750</xdr:rowOff>
    </xdr:to>
    <xdr:sp macro="" textlink="">
      <xdr:nvSpPr>
        <xdr:cNvPr id="197" name="フローチャート : 判断 196"/>
        <xdr:cNvSpPr/>
      </xdr:nvSpPr>
      <xdr:spPr>
        <a:xfrm>
          <a:off x="3048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198" name="テキスト ボックス 197"/>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54</xdr:row>
      <xdr:rowOff>146050</xdr:rowOff>
    </xdr:to>
    <xdr:cxnSp macro="">
      <xdr:nvCxnSpPr>
        <xdr:cNvPr id="199" name="直線コネクタ 198"/>
        <xdr:cNvCxnSpPr/>
      </xdr:nvCxnSpPr>
      <xdr:spPr>
        <a:xfrm flipV="1">
          <a:off x="1320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200" name="フローチャート : 判断 199"/>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01" name="テキスト ボックス 200"/>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02" name="フローチャート : 判断 201"/>
        <xdr:cNvSpPr/>
      </xdr:nvSpPr>
      <xdr:spPr>
        <a:xfrm>
          <a:off x="1270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03" name="テキスト ボックス 202"/>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133350</xdr:rowOff>
    </xdr:from>
    <xdr:to>
      <xdr:col>7</xdr:col>
      <xdr:colOff>66675</xdr:colOff>
      <xdr:row>55</xdr:row>
      <xdr:rowOff>63500</xdr:rowOff>
    </xdr:to>
    <xdr:sp macro="" textlink="">
      <xdr:nvSpPr>
        <xdr:cNvPr id="209" name="円/楕円 208"/>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149877</xdr:rowOff>
    </xdr:from>
    <xdr:ext cx="762000" cy="259045"/>
    <xdr:sp macro="" textlink="">
      <xdr:nvSpPr>
        <xdr:cNvPr id="210"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11" name="円/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12" name="テキスト ボックス 211"/>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13" name="円/楕円 212"/>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214" name="テキスト ボックス 213"/>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15" name="円/楕円 214"/>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143527</xdr:rowOff>
    </xdr:from>
    <xdr:ext cx="762000" cy="259045"/>
    <xdr:sp macro="" textlink="">
      <xdr:nvSpPr>
        <xdr:cNvPr id="216" name="テキスト ボックス 215"/>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17" name="円/楕円 216"/>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218" name="テキスト ボックス 217"/>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類似団体比</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】+0.9</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維持補修費のうち、経常的なものは</a:t>
          </a:r>
          <a:r>
            <a:rPr kumimoji="1" lang="en-US" altLang="ja-JP" sz="1100">
              <a:solidFill>
                <a:sysClr val="windowText" lastClr="000000"/>
              </a:solidFill>
              <a:effectLst/>
              <a:latin typeface="+mn-lt"/>
              <a:ea typeface="+mn-ea"/>
              <a:cs typeface="+mn-cs"/>
            </a:rPr>
            <a:t>9,680</a:t>
          </a:r>
          <a:r>
            <a:rPr kumimoji="1" lang="ja-JP" altLang="ja-JP" sz="1100">
              <a:solidFill>
                <a:sysClr val="windowText" lastClr="000000"/>
              </a:solidFill>
              <a:effectLst/>
              <a:latin typeface="+mn-lt"/>
              <a:ea typeface="+mn-ea"/>
              <a:cs typeface="+mn-cs"/>
            </a:rPr>
            <a:t>千円の増となった。</a:t>
          </a:r>
          <a:r>
            <a:rPr lang="ja-JP" altLang="ja-JP" sz="1100" b="0" i="0" baseline="0">
              <a:solidFill>
                <a:sysClr val="windowText" lastClr="000000"/>
              </a:solidFill>
              <a:effectLst/>
              <a:latin typeface="+mn-lt"/>
              <a:ea typeface="+mn-ea"/>
              <a:cs typeface="+mn-cs"/>
            </a:rPr>
            <a:t>庁舎の外部塗装や農道・林道の維持補修、小学校体育館の屋根修繕</a:t>
          </a:r>
          <a:r>
            <a:rPr lang="ja-JP" altLang="en-US" sz="1100" b="0" i="0" baseline="0">
              <a:solidFill>
                <a:sysClr val="windowText" lastClr="000000"/>
              </a:solidFill>
              <a:effectLst/>
              <a:latin typeface="+mn-lt"/>
              <a:ea typeface="+mn-ea"/>
              <a:cs typeface="+mn-cs"/>
            </a:rPr>
            <a:t>など、</a:t>
          </a:r>
          <a:r>
            <a:rPr kumimoji="1" lang="ja-JP" altLang="ja-JP" sz="1100">
              <a:solidFill>
                <a:sysClr val="windowText" lastClr="000000"/>
              </a:solidFill>
              <a:effectLst/>
              <a:latin typeface="+mn-lt"/>
              <a:ea typeface="+mn-ea"/>
              <a:cs typeface="+mn-cs"/>
            </a:rPr>
            <a:t>一般財源による</a:t>
          </a:r>
          <a:r>
            <a:rPr kumimoji="1" lang="ja-JP" altLang="en-US" sz="1100">
              <a:solidFill>
                <a:sysClr val="windowText" lastClr="000000"/>
              </a:solidFill>
              <a:effectLst/>
              <a:latin typeface="+mn-lt"/>
              <a:ea typeface="+mn-ea"/>
              <a:cs typeface="+mn-cs"/>
            </a:rPr>
            <a:t>経常経費が</a:t>
          </a:r>
          <a:r>
            <a:rPr kumimoji="1" lang="en-US" altLang="ja-JP" sz="1100">
              <a:solidFill>
                <a:sysClr val="windowText" lastClr="000000"/>
              </a:solidFill>
              <a:effectLst/>
              <a:latin typeface="+mn-lt"/>
              <a:ea typeface="+mn-ea"/>
              <a:cs typeface="+mn-cs"/>
            </a:rPr>
            <a:t>22,851</a:t>
          </a:r>
          <a:r>
            <a:rPr kumimoji="1" lang="ja-JP" altLang="ja-JP" sz="1100">
              <a:solidFill>
                <a:sysClr val="windowText" lastClr="000000"/>
              </a:solidFill>
              <a:effectLst/>
              <a:latin typeface="+mn-lt"/>
              <a:ea typeface="+mn-ea"/>
              <a:cs typeface="+mn-cs"/>
            </a:rPr>
            <a:t>千円の増</a:t>
          </a:r>
          <a:r>
            <a:rPr kumimoji="1" lang="ja-JP" altLang="en-US" sz="1100">
              <a:solidFill>
                <a:sysClr val="windowText" lastClr="000000"/>
              </a:solidFill>
              <a:effectLst/>
              <a:latin typeface="+mn-lt"/>
              <a:ea typeface="+mn-ea"/>
              <a:cs typeface="+mn-cs"/>
            </a:rPr>
            <a:t>となったことによるもので</a:t>
          </a:r>
          <a:r>
            <a:rPr kumimoji="1" lang="ja-JP" altLang="ja-JP" sz="1100">
              <a:solidFill>
                <a:sysClr val="windowText" lastClr="000000"/>
              </a:solidFill>
              <a:effectLst/>
              <a:latin typeface="+mn-lt"/>
              <a:ea typeface="+mn-ea"/>
              <a:cs typeface="+mn-cs"/>
            </a:rPr>
            <a:t>、比率は</a:t>
          </a:r>
          <a:r>
            <a:rPr kumimoji="1" lang="en-US" altLang="ja-JP" sz="1100">
              <a:solidFill>
                <a:sysClr val="windowText" lastClr="000000"/>
              </a:solidFill>
              <a:effectLst/>
              <a:latin typeface="+mn-lt"/>
              <a:ea typeface="+mn-ea"/>
              <a:cs typeface="+mn-cs"/>
            </a:rPr>
            <a:t>0.9pt</a:t>
          </a:r>
          <a:r>
            <a:rPr kumimoji="1" lang="ja-JP" altLang="ja-JP" sz="1100">
              <a:solidFill>
                <a:sysClr val="windowText" lastClr="000000"/>
              </a:solidFill>
              <a:effectLst/>
              <a:latin typeface="+mn-lt"/>
              <a:ea typeface="+mn-ea"/>
              <a:cs typeface="+mn-cs"/>
            </a:rPr>
            <a:t>増の</a:t>
          </a:r>
          <a:r>
            <a:rPr kumimoji="1" lang="en-US" altLang="ja-JP" sz="1100">
              <a:solidFill>
                <a:sysClr val="windowText" lastClr="000000"/>
              </a:solidFill>
              <a:effectLst/>
              <a:latin typeface="+mn-lt"/>
              <a:ea typeface="+mn-ea"/>
              <a:cs typeface="+mn-cs"/>
            </a:rPr>
            <a:t>14.7</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46990</xdr:rowOff>
    </xdr:to>
    <xdr:cxnSp macro="">
      <xdr:nvCxnSpPr>
        <xdr:cNvPr id="251" name="直線コネクタ 250"/>
        <xdr:cNvCxnSpPr/>
      </xdr:nvCxnSpPr>
      <xdr:spPr>
        <a:xfrm>
          <a:off x="15671800" y="97510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5097</xdr:rowOff>
    </xdr:from>
    <xdr:ext cx="762000" cy="259045"/>
    <xdr:sp macro="" textlink="">
      <xdr:nvSpPr>
        <xdr:cNvPr id="252" name="その他平均値テキスト"/>
        <xdr:cNvSpPr txBox="1"/>
      </xdr:nvSpPr>
      <xdr:spPr>
        <a:xfrm>
          <a:off x="16598900" y="960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142240</xdr:rowOff>
    </xdr:from>
    <xdr:to>
      <xdr:col>22</xdr:col>
      <xdr:colOff>565150</xdr:colOff>
      <xdr:row>56</xdr:row>
      <xdr:rowOff>149860</xdr:rowOff>
    </xdr:to>
    <xdr:cxnSp macro="">
      <xdr:nvCxnSpPr>
        <xdr:cNvPr id="254" name="直線コネクタ 253"/>
        <xdr:cNvCxnSpPr/>
      </xdr:nvCxnSpPr>
      <xdr:spPr>
        <a:xfrm>
          <a:off x="14782800" y="9743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5" name="フローチャート : 判断 254"/>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56" name="テキスト ボックス 255"/>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142240</xdr:rowOff>
    </xdr:from>
    <xdr:to>
      <xdr:col>21</xdr:col>
      <xdr:colOff>361950</xdr:colOff>
      <xdr:row>56</xdr:row>
      <xdr:rowOff>149860</xdr:rowOff>
    </xdr:to>
    <xdr:cxnSp macro="">
      <xdr:nvCxnSpPr>
        <xdr:cNvPr id="257" name="直線コネクタ 256"/>
        <xdr:cNvCxnSpPr/>
      </xdr:nvCxnSpPr>
      <xdr:spPr>
        <a:xfrm flipV="1">
          <a:off x="13893800" y="9743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9" name="テキスト ボックス 25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56</xdr:row>
      <xdr:rowOff>149860</xdr:rowOff>
    </xdr:to>
    <xdr:cxnSp macro="">
      <xdr:nvCxnSpPr>
        <xdr:cNvPr id="260" name="直線コネクタ 259"/>
        <xdr:cNvCxnSpPr/>
      </xdr:nvCxnSpPr>
      <xdr:spPr>
        <a:xfrm>
          <a:off x="13004800" y="975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125730</xdr:rowOff>
    </xdr:from>
    <xdr:to>
      <xdr:col>20</xdr:col>
      <xdr:colOff>209550</xdr:colOff>
      <xdr:row>56</xdr:row>
      <xdr:rowOff>55880</xdr:rowOff>
    </xdr:to>
    <xdr:sp macro="" textlink="">
      <xdr:nvSpPr>
        <xdr:cNvPr id="261" name="フローチャート : 判断 260"/>
        <xdr:cNvSpPr/>
      </xdr:nvSpPr>
      <xdr:spPr>
        <a:xfrm>
          <a:off x="13843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62" name="テキスト ボックス 261"/>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63" name="フローチャート : 判断 262"/>
        <xdr:cNvSpPr/>
      </xdr:nvSpPr>
      <xdr:spPr>
        <a:xfrm>
          <a:off x="12954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64" name="テキスト ボックス 263"/>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70" name="円/楕円 269"/>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139717</xdr:rowOff>
    </xdr:from>
    <xdr:ext cx="762000" cy="259045"/>
    <xdr:sp macro="" textlink="">
      <xdr:nvSpPr>
        <xdr:cNvPr id="271" name="その他該当値テキスト"/>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72" name="円/楕円 271"/>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73" name="テキスト ボックス 272"/>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74" name="円/楕円 273"/>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6367</xdr:rowOff>
    </xdr:from>
    <xdr:ext cx="762000" cy="259045"/>
    <xdr:sp macro="" textlink="">
      <xdr:nvSpPr>
        <xdr:cNvPr id="275" name="テキスト ボックス 274"/>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6" name="円/楕円 275"/>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77" name="テキスト ボックス 276"/>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78" name="円/楕円 277"/>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79" name="テキスト ボックス 278"/>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類似団体比</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】+0.8</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一部事務組合への負担金の増（</a:t>
          </a:r>
          <a:r>
            <a:rPr kumimoji="1" lang="en-US" altLang="ja-JP" sz="1100">
              <a:solidFill>
                <a:sysClr val="windowText" lastClr="000000"/>
              </a:solidFill>
              <a:effectLst/>
              <a:latin typeface="+mn-lt"/>
              <a:ea typeface="+mn-ea"/>
              <a:cs typeface="+mn-cs"/>
            </a:rPr>
            <a:t>+16,603</a:t>
          </a:r>
          <a:r>
            <a:rPr kumimoji="1" lang="ja-JP" altLang="en-US" sz="1100">
              <a:solidFill>
                <a:sysClr val="windowText" lastClr="000000"/>
              </a:solidFill>
              <a:effectLst/>
              <a:latin typeface="+mn-lt"/>
              <a:ea typeface="+mn-ea"/>
              <a:cs typeface="+mn-cs"/>
            </a:rPr>
            <a:t>千円）により、一般財源による経常経費</a:t>
          </a:r>
          <a:r>
            <a:rPr kumimoji="1" lang="ja-JP" altLang="ja-JP"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16,131</a:t>
          </a:r>
          <a:r>
            <a:rPr kumimoji="1" lang="ja-JP" altLang="ja-JP" sz="1100">
              <a:solidFill>
                <a:sysClr val="windowText" lastClr="000000"/>
              </a:solidFill>
              <a:effectLst/>
              <a:latin typeface="+mn-lt"/>
              <a:ea typeface="+mn-ea"/>
              <a:cs typeface="+mn-cs"/>
            </a:rPr>
            <a:t>千円の増とな</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、比率は</a:t>
          </a:r>
          <a:r>
            <a:rPr kumimoji="1" lang="en-US" altLang="ja-JP" sz="1100">
              <a:solidFill>
                <a:sysClr val="windowText" lastClr="000000"/>
              </a:solidFill>
              <a:effectLst/>
              <a:latin typeface="+mn-lt"/>
              <a:ea typeface="+mn-ea"/>
              <a:cs typeface="+mn-cs"/>
            </a:rPr>
            <a:t>0.8pt</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40132</xdr:rowOff>
    </xdr:from>
    <xdr:to>
      <xdr:col>24</xdr:col>
      <xdr:colOff>31750</xdr:colOff>
      <xdr:row>36</xdr:row>
      <xdr:rowOff>76708</xdr:rowOff>
    </xdr:to>
    <xdr:cxnSp macro="">
      <xdr:nvCxnSpPr>
        <xdr:cNvPr id="309" name="直線コネクタ 308"/>
        <xdr:cNvCxnSpPr/>
      </xdr:nvCxnSpPr>
      <xdr:spPr>
        <a:xfrm>
          <a:off x="15671800" y="62123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40132</xdr:rowOff>
    </xdr:from>
    <xdr:to>
      <xdr:col>22</xdr:col>
      <xdr:colOff>565150</xdr:colOff>
      <xdr:row>36</xdr:row>
      <xdr:rowOff>49276</xdr:rowOff>
    </xdr:to>
    <xdr:cxnSp macro="">
      <xdr:nvCxnSpPr>
        <xdr:cNvPr id="312" name="直線コネクタ 311"/>
        <xdr:cNvCxnSpPr/>
      </xdr:nvCxnSpPr>
      <xdr:spPr>
        <a:xfrm flipV="1">
          <a:off x="14782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152146</xdr:rowOff>
    </xdr:from>
    <xdr:to>
      <xdr:col>21</xdr:col>
      <xdr:colOff>361950</xdr:colOff>
      <xdr:row>36</xdr:row>
      <xdr:rowOff>49276</xdr:rowOff>
    </xdr:to>
    <xdr:cxnSp macro="">
      <xdr:nvCxnSpPr>
        <xdr:cNvPr id="315" name="直線コネクタ 314"/>
        <xdr:cNvCxnSpPr/>
      </xdr:nvCxnSpPr>
      <xdr:spPr>
        <a:xfrm>
          <a:off x="13893800" y="61528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16" name="フローチャート : 判断 315"/>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17" name="テキスト ボックス 316"/>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152146</xdr:rowOff>
    </xdr:from>
    <xdr:to>
      <xdr:col>20</xdr:col>
      <xdr:colOff>158750</xdr:colOff>
      <xdr:row>36</xdr:row>
      <xdr:rowOff>3556</xdr:rowOff>
    </xdr:to>
    <xdr:cxnSp macro="">
      <xdr:nvCxnSpPr>
        <xdr:cNvPr id="318" name="直線コネクタ 317"/>
        <xdr:cNvCxnSpPr/>
      </xdr:nvCxnSpPr>
      <xdr:spPr>
        <a:xfrm flipV="1">
          <a:off x="13004800" y="61528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9" name="フローチャート : 判断 318"/>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20" name="テキスト ボックス 319"/>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21" name="フローチャート : 判断 320"/>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22" name="テキスト ボックス 321"/>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25908</xdr:rowOff>
    </xdr:from>
    <xdr:to>
      <xdr:col>24</xdr:col>
      <xdr:colOff>82550</xdr:colOff>
      <xdr:row>36</xdr:row>
      <xdr:rowOff>127508</xdr:rowOff>
    </xdr:to>
    <xdr:sp macro="" textlink="">
      <xdr:nvSpPr>
        <xdr:cNvPr id="328" name="円/楕円 327"/>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42435</xdr:rowOff>
    </xdr:from>
    <xdr:ext cx="762000" cy="259045"/>
    <xdr:sp macro="" textlink="">
      <xdr:nvSpPr>
        <xdr:cNvPr id="329" name="補助費等該当値テキスト"/>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160782</xdr:rowOff>
    </xdr:from>
    <xdr:to>
      <xdr:col>22</xdr:col>
      <xdr:colOff>615950</xdr:colOff>
      <xdr:row>36</xdr:row>
      <xdr:rowOff>90932</xdr:rowOff>
    </xdr:to>
    <xdr:sp macro="" textlink="">
      <xdr:nvSpPr>
        <xdr:cNvPr id="330" name="円/楕円 329"/>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101109</xdr:rowOff>
    </xdr:from>
    <xdr:ext cx="736600" cy="259045"/>
    <xdr:sp macro="" textlink="">
      <xdr:nvSpPr>
        <xdr:cNvPr id="331" name="テキスト ボックス 330"/>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169926</xdr:rowOff>
    </xdr:from>
    <xdr:to>
      <xdr:col>21</xdr:col>
      <xdr:colOff>412750</xdr:colOff>
      <xdr:row>36</xdr:row>
      <xdr:rowOff>100076</xdr:rowOff>
    </xdr:to>
    <xdr:sp macro="" textlink="">
      <xdr:nvSpPr>
        <xdr:cNvPr id="332" name="円/楕円 331"/>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33" name="テキスト ボックス 332"/>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101346</xdr:rowOff>
    </xdr:from>
    <xdr:to>
      <xdr:col>20</xdr:col>
      <xdr:colOff>209550</xdr:colOff>
      <xdr:row>36</xdr:row>
      <xdr:rowOff>31496</xdr:rowOff>
    </xdr:to>
    <xdr:sp macro="" textlink="">
      <xdr:nvSpPr>
        <xdr:cNvPr id="334" name="円/楕円 333"/>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41673</xdr:rowOff>
    </xdr:from>
    <xdr:ext cx="762000" cy="259045"/>
    <xdr:sp macro="" textlink="">
      <xdr:nvSpPr>
        <xdr:cNvPr id="335" name="テキスト ボックス 334"/>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124206</xdr:rowOff>
    </xdr:from>
    <xdr:to>
      <xdr:col>19</xdr:col>
      <xdr:colOff>6350</xdr:colOff>
      <xdr:row>36</xdr:row>
      <xdr:rowOff>54356</xdr:rowOff>
    </xdr:to>
    <xdr:sp macro="" textlink="">
      <xdr:nvSpPr>
        <xdr:cNvPr id="336" name="円/楕円 335"/>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64533</xdr:rowOff>
    </xdr:from>
    <xdr:ext cx="762000" cy="259045"/>
    <xdr:sp macro="" textlink="">
      <xdr:nvSpPr>
        <xdr:cNvPr id="337" name="テキスト ボックス 336"/>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過疎対策事業債や</a:t>
          </a:r>
          <a:r>
            <a:rPr lang="ja-JP" altLang="en-US" sz="1100">
              <a:solidFill>
                <a:sysClr val="windowText" lastClr="000000"/>
              </a:solidFill>
              <a:effectLst/>
              <a:latin typeface="+mn-lt"/>
              <a:ea typeface="+mn-ea"/>
              <a:cs typeface="+mn-cs"/>
            </a:rPr>
            <a:t>公営住宅事業債</a:t>
          </a:r>
          <a:r>
            <a:rPr lang="ja-JP" altLang="ja-JP" sz="1100">
              <a:solidFill>
                <a:sysClr val="windowText" lastClr="000000"/>
              </a:solidFill>
              <a:effectLst/>
              <a:latin typeface="+mn-lt"/>
              <a:ea typeface="+mn-ea"/>
              <a:cs typeface="+mn-cs"/>
            </a:rPr>
            <a:t>の</a:t>
          </a:r>
          <a:r>
            <a:rPr lang="ja-JP" altLang="en-US" sz="1100">
              <a:solidFill>
                <a:sysClr val="windowText" lastClr="000000"/>
              </a:solidFill>
              <a:effectLst/>
              <a:latin typeface="+mn-lt"/>
              <a:ea typeface="+mn-ea"/>
              <a:cs typeface="+mn-cs"/>
            </a:rPr>
            <a:t>元利</a:t>
          </a:r>
          <a:r>
            <a:rPr lang="ja-JP" altLang="ja-JP" sz="1100">
              <a:solidFill>
                <a:sysClr val="windowText" lastClr="000000"/>
              </a:solidFill>
              <a:effectLst/>
              <a:latin typeface="+mn-lt"/>
              <a:ea typeface="+mn-ea"/>
              <a:cs typeface="+mn-cs"/>
            </a:rPr>
            <a:t>償還金が</a:t>
          </a:r>
          <a:r>
            <a:rPr lang="ja-JP" altLang="en-US" sz="1100">
              <a:solidFill>
                <a:sysClr val="windowText" lastClr="000000"/>
              </a:solidFill>
              <a:effectLst/>
              <a:latin typeface="+mn-lt"/>
              <a:ea typeface="+mn-ea"/>
              <a:cs typeface="+mn-cs"/>
            </a:rPr>
            <a:t>減</a:t>
          </a:r>
          <a:r>
            <a:rPr lang="ja-JP" altLang="ja-JP" sz="1100">
              <a:solidFill>
                <a:sysClr val="windowText" lastClr="000000"/>
              </a:solidFill>
              <a:effectLst/>
              <a:latin typeface="+mn-lt"/>
              <a:ea typeface="+mn-ea"/>
              <a:cs typeface="+mn-cs"/>
            </a:rPr>
            <a:t>になったことにより、前年度比</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1.2pt</a:t>
          </a:r>
          <a:r>
            <a:rPr lang="ja-JP" altLang="ja-JP" sz="1100">
              <a:solidFill>
                <a:sysClr val="windowText" lastClr="000000"/>
              </a:solidFill>
              <a:effectLst/>
              <a:latin typeface="+mn-lt"/>
              <a:ea typeface="+mn-ea"/>
              <a:cs typeface="+mn-cs"/>
            </a:rPr>
            <a:t>となった。今後も、計画的な事業の実施を図りながら、安定した財政運営に努めていく。</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120142</xdr:rowOff>
    </xdr:from>
    <xdr:to>
      <xdr:col>7</xdr:col>
      <xdr:colOff>15875</xdr:colOff>
      <xdr:row>78</xdr:row>
      <xdr:rowOff>3556</xdr:rowOff>
    </xdr:to>
    <xdr:cxnSp macro="">
      <xdr:nvCxnSpPr>
        <xdr:cNvPr id="367" name="直線コネクタ 366"/>
        <xdr:cNvCxnSpPr/>
      </xdr:nvCxnSpPr>
      <xdr:spPr>
        <a:xfrm flipV="1">
          <a:off x="3987800" y="133217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68"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133858</xdr:rowOff>
    </xdr:from>
    <xdr:to>
      <xdr:col>5</xdr:col>
      <xdr:colOff>549275</xdr:colOff>
      <xdr:row>78</xdr:row>
      <xdr:rowOff>3556</xdr:rowOff>
    </xdr:to>
    <xdr:cxnSp macro="">
      <xdr:nvCxnSpPr>
        <xdr:cNvPr id="370" name="直線コネクタ 369"/>
        <xdr:cNvCxnSpPr/>
      </xdr:nvCxnSpPr>
      <xdr:spPr>
        <a:xfrm>
          <a:off x="3098800" y="133355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71" name="フローチャート : 判断 370"/>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72" name="テキスト ボックス 371"/>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133858</xdr:rowOff>
    </xdr:from>
    <xdr:to>
      <xdr:col>4</xdr:col>
      <xdr:colOff>346075</xdr:colOff>
      <xdr:row>77</xdr:row>
      <xdr:rowOff>170435</xdr:rowOff>
    </xdr:to>
    <xdr:cxnSp macro="">
      <xdr:nvCxnSpPr>
        <xdr:cNvPr id="373" name="直線コネクタ 372"/>
        <xdr:cNvCxnSpPr/>
      </xdr:nvCxnSpPr>
      <xdr:spPr>
        <a:xfrm flipV="1">
          <a:off x="2209800" y="133355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74" name="フローチャート : 判断 373"/>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75" name="テキスト ボックス 374"/>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147574</xdr:rowOff>
    </xdr:from>
    <xdr:to>
      <xdr:col>3</xdr:col>
      <xdr:colOff>142875</xdr:colOff>
      <xdr:row>77</xdr:row>
      <xdr:rowOff>170435</xdr:rowOff>
    </xdr:to>
    <xdr:cxnSp macro="">
      <xdr:nvCxnSpPr>
        <xdr:cNvPr id="376" name="直線コネクタ 375"/>
        <xdr:cNvCxnSpPr/>
      </xdr:nvCxnSpPr>
      <xdr:spPr>
        <a:xfrm>
          <a:off x="1320800" y="133492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77" name="フローチャート : 判断 376"/>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8" name="テキスト ボックス 377"/>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80" name="テキスト ボックス 379"/>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86" name="円/楕円 385"/>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41419</xdr:rowOff>
    </xdr:from>
    <xdr:ext cx="762000" cy="259045"/>
    <xdr:sp macro="" textlink="">
      <xdr:nvSpPr>
        <xdr:cNvPr id="387" name="公債費該当値テキスト"/>
        <xdr:cNvSpPr txBox="1"/>
      </xdr:nvSpPr>
      <xdr:spPr>
        <a:xfrm>
          <a:off x="4914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124206</xdr:rowOff>
    </xdr:from>
    <xdr:to>
      <xdr:col>5</xdr:col>
      <xdr:colOff>600075</xdr:colOff>
      <xdr:row>78</xdr:row>
      <xdr:rowOff>54356</xdr:rowOff>
    </xdr:to>
    <xdr:sp macro="" textlink="">
      <xdr:nvSpPr>
        <xdr:cNvPr id="388" name="円/楕円 387"/>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64533</xdr:rowOff>
    </xdr:from>
    <xdr:ext cx="736600" cy="259045"/>
    <xdr:sp macro="" textlink="">
      <xdr:nvSpPr>
        <xdr:cNvPr id="389" name="テキスト ボックス 388"/>
        <xdr:cNvSpPr txBox="1"/>
      </xdr:nvSpPr>
      <xdr:spPr>
        <a:xfrm>
          <a:off x="3606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83058</xdr:rowOff>
    </xdr:from>
    <xdr:to>
      <xdr:col>4</xdr:col>
      <xdr:colOff>396875</xdr:colOff>
      <xdr:row>78</xdr:row>
      <xdr:rowOff>13208</xdr:rowOff>
    </xdr:to>
    <xdr:sp macro="" textlink="">
      <xdr:nvSpPr>
        <xdr:cNvPr id="390" name="円/楕円 389"/>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91" name="テキスト ボックス 390"/>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119635</xdr:rowOff>
    </xdr:from>
    <xdr:to>
      <xdr:col>3</xdr:col>
      <xdr:colOff>193675</xdr:colOff>
      <xdr:row>78</xdr:row>
      <xdr:rowOff>49785</xdr:rowOff>
    </xdr:to>
    <xdr:sp macro="" textlink="">
      <xdr:nvSpPr>
        <xdr:cNvPr id="392" name="円/楕円 391"/>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93" name="テキスト ボックス 392"/>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96774</xdr:rowOff>
    </xdr:from>
    <xdr:to>
      <xdr:col>1</xdr:col>
      <xdr:colOff>676275</xdr:colOff>
      <xdr:row>78</xdr:row>
      <xdr:rowOff>26924</xdr:rowOff>
    </xdr:to>
    <xdr:sp macro="" textlink="">
      <xdr:nvSpPr>
        <xdr:cNvPr id="394" name="円/楕円 393"/>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37101</xdr:rowOff>
    </xdr:from>
    <xdr:ext cx="762000" cy="259045"/>
    <xdr:sp macro="" textlink="">
      <xdr:nvSpPr>
        <xdr:cNvPr id="395" name="テキスト ボックス 394"/>
        <xdr:cNvSpPr txBox="1"/>
      </xdr:nvSpPr>
      <xdr:spPr>
        <a:xfrm>
          <a:off x="939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類似団体比</a:t>
          </a:r>
          <a:r>
            <a:rPr kumimoji="1" lang="en-US"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2.8</a:t>
          </a:r>
          <a:r>
            <a:rPr kumimoji="1" lang="ja-JP" altLang="ja-JP" sz="1050">
              <a:solidFill>
                <a:sysClr val="windowText" lastClr="000000"/>
              </a:solidFill>
              <a:effectLst/>
              <a:latin typeface="+mn-lt"/>
              <a:ea typeface="+mn-ea"/>
              <a:cs typeface="+mn-cs"/>
            </a:rPr>
            <a:t>　</a:t>
          </a:r>
          <a:r>
            <a:rPr kumimoji="1" lang="en-US" altLang="ja-JP" sz="1050">
              <a:solidFill>
                <a:sysClr val="windowText" lastClr="000000"/>
              </a:solidFill>
              <a:effectLst/>
              <a:latin typeface="+mn-lt"/>
              <a:ea typeface="+mn-ea"/>
              <a:cs typeface="+mn-cs"/>
            </a:rPr>
            <a:t>【</a:t>
          </a:r>
          <a:r>
            <a:rPr kumimoji="1" lang="ja-JP" altLang="ja-JP" sz="1050">
              <a:solidFill>
                <a:sysClr val="windowText" lastClr="000000"/>
              </a:solidFill>
              <a:effectLst/>
              <a:latin typeface="+mn-lt"/>
              <a:ea typeface="+mn-ea"/>
              <a:cs typeface="+mn-cs"/>
            </a:rPr>
            <a:t>前年度比</a:t>
          </a:r>
          <a:r>
            <a:rPr kumimoji="1" lang="en-US" altLang="ja-JP" sz="1050">
              <a:solidFill>
                <a:sysClr val="windowText" lastClr="000000"/>
              </a:solidFill>
              <a:effectLst/>
              <a:latin typeface="+mn-lt"/>
              <a:ea typeface="+mn-ea"/>
              <a:cs typeface="+mn-cs"/>
            </a:rPr>
            <a:t>】+3.0</a:t>
          </a:r>
          <a:endParaRPr lang="ja-JP" altLang="ja-JP" sz="1200">
            <a:solidFill>
              <a:sysClr val="windowText" lastClr="000000"/>
            </a:solidFill>
            <a:effectLst/>
          </a:endParaRPr>
        </a:p>
        <a:p>
          <a:r>
            <a:rPr kumimoji="1" lang="ja-JP" altLang="ja-JP" sz="1050">
              <a:solidFill>
                <a:sysClr val="windowText" lastClr="000000"/>
              </a:solidFill>
              <a:effectLst/>
              <a:latin typeface="+mn-lt"/>
              <a:ea typeface="+mn-ea"/>
              <a:cs typeface="+mn-cs"/>
            </a:rPr>
            <a:t>　どの項目の比率も増加しているため、前年度と比較して</a:t>
          </a:r>
          <a:r>
            <a:rPr kumimoji="1" lang="en-US" altLang="ja-JP" sz="1050">
              <a:solidFill>
                <a:sysClr val="windowText" lastClr="000000"/>
              </a:solidFill>
              <a:effectLst/>
              <a:latin typeface="+mn-lt"/>
              <a:ea typeface="+mn-ea"/>
              <a:cs typeface="+mn-cs"/>
            </a:rPr>
            <a:t>+3.0pt</a:t>
          </a:r>
          <a:r>
            <a:rPr kumimoji="1" lang="ja-JP" altLang="ja-JP" sz="1050">
              <a:solidFill>
                <a:sysClr val="windowText" lastClr="000000"/>
              </a:solidFill>
              <a:effectLst/>
              <a:latin typeface="+mn-lt"/>
              <a:ea typeface="+mn-ea"/>
              <a:cs typeface="+mn-cs"/>
            </a:rPr>
            <a:t>となっている。</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　原因としては、</a:t>
          </a:r>
          <a:r>
            <a:rPr kumimoji="1" lang="ja-JP" altLang="ja-JP" sz="1050">
              <a:solidFill>
                <a:sysClr val="windowText" lastClr="000000"/>
              </a:solidFill>
              <a:effectLst/>
              <a:latin typeface="+mn-lt"/>
              <a:ea typeface="+mn-ea"/>
              <a:cs typeface="+mn-cs"/>
            </a:rPr>
            <a:t>物件費や維持補修費、補助費等における一般財源による経常経費</a:t>
          </a:r>
          <a:r>
            <a:rPr kumimoji="1" lang="ja-JP" altLang="en-US" sz="1050">
              <a:solidFill>
                <a:sysClr val="windowText" lastClr="000000"/>
              </a:solidFill>
              <a:effectLst/>
              <a:latin typeface="+mn-lt"/>
              <a:ea typeface="+mn-ea"/>
              <a:cs typeface="+mn-cs"/>
            </a:rPr>
            <a:t>が</a:t>
          </a:r>
          <a:r>
            <a:rPr kumimoji="1" lang="ja-JP" altLang="ja-JP" sz="1050">
              <a:solidFill>
                <a:sysClr val="windowText" lastClr="000000"/>
              </a:solidFill>
              <a:effectLst/>
              <a:latin typeface="+mn-lt"/>
              <a:ea typeface="+mn-ea"/>
              <a:cs typeface="+mn-cs"/>
            </a:rPr>
            <a:t>増</a:t>
          </a:r>
          <a:r>
            <a:rPr kumimoji="1" lang="ja-JP" altLang="en-US"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+33,189</a:t>
          </a:r>
          <a:r>
            <a:rPr kumimoji="1" lang="ja-JP" altLang="en-US" sz="1050">
              <a:solidFill>
                <a:sysClr val="windowText" lastClr="000000"/>
              </a:solidFill>
              <a:effectLst/>
              <a:latin typeface="+mn-lt"/>
              <a:ea typeface="+mn-ea"/>
              <a:cs typeface="+mn-cs"/>
            </a:rPr>
            <a:t>千円）となったこと、また</a:t>
          </a:r>
          <a:r>
            <a:rPr lang="ja-JP" altLang="ja-JP" sz="1050">
              <a:solidFill>
                <a:sysClr val="windowText" lastClr="000000"/>
              </a:solidFill>
              <a:effectLst/>
              <a:latin typeface="+mn-lt"/>
              <a:ea typeface="+mn-ea"/>
              <a:cs typeface="+mn-cs"/>
            </a:rPr>
            <a:t>比率算定の分母となる経常一般財源の減（△</a:t>
          </a:r>
          <a:r>
            <a:rPr lang="en-US" altLang="ja-JP" sz="1050">
              <a:solidFill>
                <a:sysClr val="windowText" lastClr="000000"/>
              </a:solidFill>
              <a:effectLst/>
              <a:latin typeface="+mn-lt"/>
              <a:ea typeface="+mn-ea"/>
              <a:cs typeface="+mn-cs"/>
            </a:rPr>
            <a:t>54,209</a:t>
          </a:r>
          <a:r>
            <a:rPr lang="ja-JP" altLang="ja-JP" sz="1050">
              <a:solidFill>
                <a:sysClr val="windowText" lastClr="000000"/>
              </a:solidFill>
              <a:effectLst/>
              <a:latin typeface="+mn-lt"/>
              <a:ea typeface="+mn-ea"/>
              <a:cs typeface="+mn-cs"/>
            </a:rPr>
            <a:t>千円）や臨時財政対策債の減（△</a:t>
          </a:r>
          <a:r>
            <a:rPr lang="en-US" altLang="ja-JP" sz="1050">
              <a:solidFill>
                <a:sysClr val="windowText" lastClr="000000"/>
              </a:solidFill>
              <a:effectLst/>
              <a:latin typeface="+mn-lt"/>
              <a:ea typeface="+mn-ea"/>
              <a:cs typeface="+mn-cs"/>
            </a:rPr>
            <a:t>37,222</a:t>
          </a:r>
          <a:r>
            <a:rPr lang="ja-JP" altLang="en-US" sz="1050">
              <a:solidFill>
                <a:sysClr val="windowText" lastClr="000000"/>
              </a:solidFill>
              <a:effectLst/>
              <a:latin typeface="+mn-lt"/>
              <a:ea typeface="+mn-ea"/>
              <a:cs typeface="+mn-cs"/>
            </a:rPr>
            <a:t>千円</a:t>
          </a:r>
          <a:r>
            <a:rPr lang="ja-JP" altLang="ja-JP" sz="1050">
              <a:solidFill>
                <a:sysClr val="windowText" lastClr="000000"/>
              </a:solidFill>
              <a:effectLst/>
              <a:latin typeface="+mn-lt"/>
              <a:ea typeface="+mn-ea"/>
              <a:cs typeface="+mn-cs"/>
            </a:rPr>
            <a:t>）によ</a:t>
          </a:r>
          <a:r>
            <a:rPr lang="ja-JP" altLang="en-US" sz="1050">
              <a:solidFill>
                <a:sysClr val="windowText" lastClr="000000"/>
              </a:solidFill>
              <a:effectLst/>
              <a:latin typeface="+mn-lt"/>
              <a:ea typeface="+mn-ea"/>
              <a:cs typeface="+mn-cs"/>
            </a:rPr>
            <a:t>るものである。</a:t>
          </a:r>
          <a:endParaRPr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　</a:t>
          </a:r>
          <a:r>
            <a:rPr kumimoji="1" lang="ja-JP" altLang="ja-JP" sz="1050">
              <a:solidFill>
                <a:sysClr val="windowText" lastClr="000000"/>
              </a:solidFill>
              <a:effectLst/>
              <a:latin typeface="+mn-lt"/>
              <a:ea typeface="+mn-ea"/>
              <a:cs typeface="+mn-cs"/>
            </a:rPr>
            <a:t>医療費助成や保育料の無料化など、町独自の施策に</a:t>
          </a:r>
          <a:r>
            <a:rPr kumimoji="1" lang="ja-JP" altLang="en-US" sz="1050">
              <a:solidFill>
                <a:sysClr val="windowText" lastClr="000000"/>
              </a:solidFill>
              <a:effectLst/>
              <a:latin typeface="+mn-lt"/>
              <a:ea typeface="+mn-ea"/>
              <a:cs typeface="+mn-cs"/>
            </a:rPr>
            <a:t>係る</a:t>
          </a:r>
          <a:r>
            <a:rPr kumimoji="1" lang="ja-JP" altLang="ja-JP" sz="1050">
              <a:solidFill>
                <a:sysClr val="windowText" lastClr="000000"/>
              </a:solidFill>
              <a:effectLst/>
              <a:latin typeface="+mn-lt"/>
              <a:ea typeface="+mn-ea"/>
              <a:cs typeface="+mn-cs"/>
            </a:rPr>
            <a:t>扶助費</a:t>
          </a:r>
          <a:r>
            <a:rPr kumimoji="1" lang="ja-JP" altLang="en-US" sz="1050">
              <a:solidFill>
                <a:sysClr val="windowText" lastClr="000000"/>
              </a:solidFill>
              <a:effectLst/>
              <a:latin typeface="+mn-lt"/>
              <a:ea typeface="+mn-ea"/>
              <a:cs typeface="+mn-cs"/>
            </a:rPr>
            <a:t>は、</a:t>
          </a:r>
          <a:r>
            <a:rPr kumimoji="1" lang="ja-JP" altLang="ja-JP" sz="1100">
              <a:solidFill>
                <a:schemeClr val="dk1"/>
              </a:solidFill>
              <a:effectLst/>
              <a:latin typeface="+mn-lt"/>
              <a:ea typeface="+mn-ea"/>
              <a:cs typeface="+mn-cs"/>
            </a:rPr>
            <a:t>高齢化率の上昇</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a:t>
          </a:r>
          <a:r>
            <a:rPr kumimoji="1" lang="ja-JP" altLang="en-US" sz="1050">
              <a:solidFill>
                <a:sysClr val="windowText" lastClr="000000"/>
              </a:solidFill>
              <a:effectLst/>
              <a:latin typeface="+mn-lt"/>
              <a:ea typeface="+mn-ea"/>
              <a:cs typeface="+mn-cs"/>
            </a:rPr>
            <a:t>各年のトレンドにより増減しやすいもので</a:t>
          </a:r>
          <a:r>
            <a:rPr kumimoji="1" lang="ja-JP" altLang="ja-JP" sz="1050">
              <a:solidFill>
                <a:sysClr val="windowText" lastClr="000000"/>
              </a:solidFill>
              <a:effectLst/>
              <a:latin typeface="+mn-lt"/>
              <a:ea typeface="+mn-ea"/>
              <a:cs typeface="+mn-cs"/>
            </a:rPr>
            <a:t>あ</a:t>
          </a:r>
          <a:r>
            <a:rPr kumimoji="1" lang="ja-JP" altLang="en-US" sz="1050">
              <a:solidFill>
                <a:sysClr val="windowText" lastClr="000000"/>
              </a:solidFill>
              <a:effectLst/>
              <a:latin typeface="+mn-lt"/>
              <a:ea typeface="+mn-ea"/>
              <a:cs typeface="+mn-cs"/>
            </a:rPr>
            <a:t>るため</a:t>
          </a:r>
          <a:r>
            <a:rPr kumimoji="1" lang="ja-JP" altLang="ja-JP" sz="1050">
              <a:solidFill>
                <a:sysClr val="windowText" lastClr="000000"/>
              </a:solidFill>
              <a:effectLst/>
              <a:latin typeface="+mn-lt"/>
              <a:ea typeface="+mn-ea"/>
              <a:cs typeface="+mn-cs"/>
            </a:rPr>
            <a:t>、総合戦略等に基づいた事業の見直し等を通し、</a:t>
          </a:r>
          <a:r>
            <a:rPr kumimoji="1" lang="ja-JP" altLang="en-US" sz="1050">
              <a:solidFill>
                <a:sysClr val="windowText" lastClr="000000"/>
              </a:solidFill>
              <a:effectLst/>
              <a:latin typeface="+mn-lt"/>
              <a:ea typeface="+mn-ea"/>
              <a:cs typeface="+mn-cs"/>
            </a:rPr>
            <a:t>町財政全体の</a:t>
          </a:r>
          <a:r>
            <a:rPr kumimoji="1" lang="ja-JP" altLang="ja-JP" sz="1050">
              <a:solidFill>
                <a:sysClr val="windowText" lastClr="000000"/>
              </a:solidFill>
              <a:effectLst/>
              <a:latin typeface="+mn-lt"/>
              <a:ea typeface="+mn-ea"/>
              <a:cs typeface="+mn-cs"/>
            </a:rPr>
            <a:t>費用の抑制に努めていく。</a:t>
          </a:r>
          <a:endParaRPr lang="ja-JP" altLang="ja-JP" sz="12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108712</xdr:rowOff>
    </xdr:from>
    <xdr:to>
      <xdr:col>24</xdr:col>
      <xdr:colOff>31750</xdr:colOff>
      <xdr:row>75</xdr:row>
      <xdr:rowOff>74422</xdr:rowOff>
    </xdr:to>
    <xdr:cxnSp macro="">
      <xdr:nvCxnSpPr>
        <xdr:cNvPr id="426" name="直線コネクタ 425"/>
        <xdr:cNvCxnSpPr/>
      </xdr:nvCxnSpPr>
      <xdr:spPr>
        <a:xfrm>
          <a:off x="15671800" y="1279601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123714</xdr:rowOff>
    </xdr:from>
    <xdr:ext cx="762000" cy="259045"/>
    <xdr:sp macro="" textlink="">
      <xdr:nvSpPr>
        <xdr:cNvPr id="427" name="公債費以外平均値テキスト"/>
        <xdr:cNvSpPr txBox="1"/>
      </xdr:nvSpPr>
      <xdr:spPr>
        <a:xfrm>
          <a:off x="16598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85852</xdr:rowOff>
    </xdr:from>
    <xdr:to>
      <xdr:col>22</xdr:col>
      <xdr:colOff>565150</xdr:colOff>
      <xdr:row>74</xdr:row>
      <xdr:rowOff>108712</xdr:rowOff>
    </xdr:to>
    <xdr:cxnSp macro="">
      <xdr:nvCxnSpPr>
        <xdr:cNvPr id="429" name="直線コネクタ 428"/>
        <xdr:cNvCxnSpPr/>
      </xdr:nvCxnSpPr>
      <xdr:spPr>
        <a:xfrm>
          <a:off x="14782800" y="127731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39624</xdr:rowOff>
    </xdr:from>
    <xdr:to>
      <xdr:col>22</xdr:col>
      <xdr:colOff>615950</xdr:colOff>
      <xdr:row>74</xdr:row>
      <xdr:rowOff>141224</xdr:rowOff>
    </xdr:to>
    <xdr:sp macro="" textlink="">
      <xdr:nvSpPr>
        <xdr:cNvPr id="430" name="フローチャート : 判断 429"/>
        <xdr:cNvSpPr/>
      </xdr:nvSpPr>
      <xdr:spPr>
        <a:xfrm>
          <a:off x="15621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151401</xdr:rowOff>
    </xdr:from>
    <xdr:ext cx="736600" cy="259045"/>
    <xdr:sp macro="" textlink="">
      <xdr:nvSpPr>
        <xdr:cNvPr id="431" name="テキスト ボックス 430"/>
        <xdr:cNvSpPr txBox="1"/>
      </xdr:nvSpPr>
      <xdr:spPr>
        <a:xfrm>
          <a:off x="15290800" y="1249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51562</xdr:rowOff>
    </xdr:from>
    <xdr:to>
      <xdr:col>21</xdr:col>
      <xdr:colOff>361950</xdr:colOff>
      <xdr:row>74</xdr:row>
      <xdr:rowOff>85852</xdr:rowOff>
    </xdr:to>
    <xdr:cxnSp macro="">
      <xdr:nvCxnSpPr>
        <xdr:cNvPr id="432" name="直線コネクタ 431"/>
        <xdr:cNvCxnSpPr/>
      </xdr:nvCxnSpPr>
      <xdr:spPr>
        <a:xfrm>
          <a:off x="13893800" y="1256741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62484</xdr:rowOff>
    </xdr:from>
    <xdr:to>
      <xdr:col>21</xdr:col>
      <xdr:colOff>412750</xdr:colOff>
      <xdr:row>74</xdr:row>
      <xdr:rowOff>164084</xdr:rowOff>
    </xdr:to>
    <xdr:sp macro="" textlink="">
      <xdr:nvSpPr>
        <xdr:cNvPr id="433" name="フローチャート : 判断 432"/>
        <xdr:cNvSpPr/>
      </xdr:nvSpPr>
      <xdr:spPr>
        <a:xfrm>
          <a:off x="14732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148861</xdr:rowOff>
    </xdr:from>
    <xdr:ext cx="762000" cy="259045"/>
    <xdr:sp macro="" textlink="">
      <xdr:nvSpPr>
        <xdr:cNvPr id="434" name="テキスト ボックス 433"/>
        <xdr:cNvSpPr txBox="1"/>
      </xdr:nvSpPr>
      <xdr:spPr>
        <a:xfrm>
          <a:off x="14401800" y="1283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51562</xdr:rowOff>
    </xdr:from>
    <xdr:to>
      <xdr:col>20</xdr:col>
      <xdr:colOff>158750</xdr:colOff>
      <xdr:row>73</xdr:row>
      <xdr:rowOff>65278</xdr:rowOff>
    </xdr:to>
    <xdr:cxnSp macro="">
      <xdr:nvCxnSpPr>
        <xdr:cNvPr id="435" name="直線コネクタ 434"/>
        <xdr:cNvCxnSpPr/>
      </xdr:nvCxnSpPr>
      <xdr:spPr>
        <a:xfrm flipV="1">
          <a:off x="13004800" y="125674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124206</xdr:rowOff>
    </xdr:from>
    <xdr:to>
      <xdr:col>20</xdr:col>
      <xdr:colOff>209550</xdr:colOff>
      <xdr:row>74</xdr:row>
      <xdr:rowOff>54356</xdr:rowOff>
    </xdr:to>
    <xdr:sp macro="" textlink="">
      <xdr:nvSpPr>
        <xdr:cNvPr id="436" name="フローチャート : 判断 435"/>
        <xdr:cNvSpPr/>
      </xdr:nvSpPr>
      <xdr:spPr>
        <a:xfrm>
          <a:off x="13843000" y="12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39133</xdr:rowOff>
    </xdr:from>
    <xdr:ext cx="762000" cy="259045"/>
    <xdr:sp macro="" textlink="">
      <xdr:nvSpPr>
        <xdr:cNvPr id="437" name="テキスト ボックス 436"/>
        <xdr:cNvSpPr txBox="1"/>
      </xdr:nvSpPr>
      <xdr:spPr>
        <a:xfrm>
          <a:off x="13512800" y="1272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101346</xdr:rowOff>
    </xdr:from>
    <xdr:to>
      <xdr:col>19</xdr:col>
      <xdr:colOff>6350</xdr:colOff>
      <xdr:row>74</xdr:row>
      <xdr:rowOff>31496</xdr:rowOff>
    </xdr:to>
    <xdr:sp macro="" textlink="">
      <xdr:nvSpPr>
        <xdr:cNvPr id="438" name="フローチャート : 判断 437"/>
        <xdr:cNvSpPr/>
      </xdr:nvSpPr>
      <xdr:spPr>
        <a:xfrm>
          <a:off x="12954000" y="1261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16273</xdr:rowOff>
    </xdr:from>
    <xdr:ext cx="762000" cy="259045"/>
    <xdr:sp macro="" textlink="">
      <xdr:nvSpPr>
        <xdr:cNvPr id="439" name="テキスト ボックス 438"/>
        <xdr:cNvSpPr txBox="1"/>
      </xdr:nvSpPr>
      <xdr:spPr>
        <a:xfrm>
          <a:off x="12623800" y="127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23622</xdr:rowOff>
    </xdr:from>
    <xdr:to>
      <xdr:col>24</xdr:col>
      <xdr:colOff>82550</xdr:colOff>
      <xdr:row>75</xdr:row>
      <xdr:rowOff>125222</xdr:rowOff>
    </xdr:to>
    <xdr:sp macro="" textlink="">
      <xdr:nvSpPr>
        <xdr:cNvPr id="445" name="円/楕円 444"/>
        <xdr:cNvSpPr/>
      </xdr:nvSpPr>
      <xdr:spPr>
        <a:xfrm>
          <a:off x="164592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40149</xdr:rowOff>
    </xdr:from>
    <xdr:ext cx="762000" cy="259045"/>
    <xdr:sp macro="" textlink="">
      <xdr:nvSpPr>
        <xdr:cNvPr id="446" name="公債費以外該当値テキスト"/>
        <xdr:cNvSpPr txBox="1"/>
      </xdr:nvSpPr>
      <xdr:spPr>
        <a:xfrm>
          <a:off x="16598900" y="1272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57912</xdr:rowOff>
    </xdr:from>
    <xdr:to>
      <xdr:col>22</xdr:col>
      <xdr:colOff>615950</xdr:colOff>
      <xdr:row>74</xdr:row>
      <xdr:rowOff>159512</xdr:rowOff>
    </xdr:to>
    <xdr:sp macro="" textlink="">
      <xdr:nvSpPr>
        <xdr:cNvPr id="447" name="円/楕円 446"/>
        <xdr:cNvSpPr/>
      </xdr:nvSpPr>
      <xdr:spPr>
        <a:xfrm>
          <a:off x="15621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144289</xdr:rowOff>
    </xdr:from>
    <xdr:ext cx="736600" cy="259045"/>
    <xdr:sp macro="" textlink="">
      <xdr:nvSpPr>
        <xdr:cNvPr id="448" name="テキスト ボックス 447"/>
        <xdr:cNvSpPr txBox="1"/>
      </xdr:nvSpPr>
      <xdr:spPr>
        <a:xfrm>
          <a:off x="15290800" y="12831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35052</xdr:rowOff>
    </xdr:from>
    <xdr:to>
      <xdr:col>21</xdr:col>
      <xdr:colOff>412750</xdr:colOff>
      <xdr:row>74</xdr:row>
      <xdr:rowOff>136652</xdr:rowOff>
    </xdr:to>
    <xdr:sp macro="" textlink="">
      <xdr:nvSpPr>
        <xdr:cNvPr id="449" name="円/楕円 448"/>
        <xdr:cNvSpPr/>
      </xdr:nvSpPr>
      <xdr:spPr>
        <a:xfrm>
          <a:off x="14732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146829</xdr:rowOff>
    </xdr:from>
    <xdr:ext cx="762000" cy="259045"/>
    <xdr:sp macro="" textlink="">
      <xdr:nvSpPr>
        <xdr:cNvPr id="450" name="テキスト ボックス 449"/>
        <xdr:cNvSpPr txBox="1"/>
      </xdr:nvSpPr>
      <xdr:spPr>
        <a:xfrm>
          <a:off x="14401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762</xdr:rowOff>
    </xdr:from>
    <xdr:to>
      <xdr:col>20</xdr:col>
      <xdr:colOff>209550</xdr:colOff>
      <xdr:row>73</xdr:row>
      <xdr:rowOff>102362</xdr:rowOff>
    </xdr:to>
    <xdr:sp macro="" textlink="">
      <xdr:nvSpPr>
        <xdr:cNvPr id="451" name="円/楕円 450"/>
        <xdr:cNvSpPr/>
      </xdr:nvSpPr>
      <xdr:spPr>
        <a:xfrm>
          <a:off x="13843000" y="125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112539</xdr:rowOff>
    </xdr:from>
    <xdr:ext cx="762000" cy="259045"/>
    <xdr:sp macro="" textlink="">
      <xdr:nvSpPr>
        <xdr:cNvPr id="452" name="テキスト ボックス 451"/>
        <xdr:cNvSpPr txBox="1"/>
      </xdr:nvSpPr>
      <xdr:spPr>
        <a:xfrm>
          <a:off x="13512800" y="1228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14478</xdr:rowOff>
    </xdr:from>
    <xdr:to>
      <xdr:col>19</xdr:col>
      <xdr:colOff>6350</xdr:colOff>
      <xdr:row>73</xdr:row>
      <xdr:rowOff>116078</xdr:rowOff>
    </xdr:to>
    <xdr:sp macro="" textlink="">
      <xdr:nvSpPr>
        <xdr:cNvPr id="453" name="円/楕円 452"/>
        <xdr:cNvSpPr/>
      </xdr:nvSpPr>
      <xdr:spPr>
        <a:xfrm>
          <a:off x="12954000" y="1253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126255</xdr:rowOff>
    </xdr:from>
    <xdr:ext cx="762000" cy="259045"/>
    <xdr:sp macro="" textlink="">
      <xdr:nvSpPr>
        <xdr:cNvPr id="454" name="テキスト ボックス 453"/>
        <xdr:cNvSpPr txBox="1"/>
      </xdr:nvSpPr>
      <xdr:spPr>
        <a:xfrm>
          <a:off x="12623800" y="1229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岩手県住田町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129518</xdr:rowOff>
    </xdr:from>
    <xdr:to>
      <xdr:col>4</xdr:col>
      <xdr:colOff>1117600</xdr:colOff>
      <xdr:row>15</xdr:row>
      <xdr:rowOff>158532</xdr:rowOff>
    </xdr:to>
    <xdr:cxnSp macro="">
      <xdr:nvCxnSpPr>
        <xdr:cNvPr id="48" name="直線コネクタ 47"/>
        <xdr:cNvCxnSpPr/>
      </xdr:nvCxnSpPr>
      <xdr:spPr bwMode="auto">
        <a:xfrm flipV="1">
          <a:off x="5003800" y="2748893"/>
          <a:ext cx="647700" cy="29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140013</xdr:rowOff>
    </xdr:from>
    <xdr:ext cx="762000" cy="259045"/>
    <xdr:sp macro="" textlink="">
      <xdr:nvSpPr>
        <xdr:cNvPr id="49" name="人口1人当たり決算額の推移平均値テキスト130"/>
        <xdr:cNvSpPr txBox="1"/>
      </xdr:nvSpPr>
      <xdr:spPr>
        <a:xfrm>
          <a:off x="5740400" y="310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158532</xdr:rowOff>
    </xdr:from>
    <xdr:to>
      <xdr:col>4</xdr:col>
      <xdr:colOff>469900</xdr:colOff>
      <xdr:row>16</xdr:row>
      <xdr:rowOff>64102</xdr:rowOff>
    </xdr:to>
    <xdr:cxnSp macro="">
      <xdr:nvCxnSpPr>
        <xdr:cNvPr id="51" name="直線コネクタ 50"/>
        <xdr:cNvCxnSpPr/>
      </xdr:nvCxnSpPr>
      <xdr:spPr bwMode="auto">
        <a:xfrm flipV="1">
          <a:off x="4305300" y="2777907"/>
          <a:ext cx="698500" cy="77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18349</xdr:rowOff>
    </xdr:from>
    <xdr:to>
      <xdr:col>4</xdr:col>
      <xdr:colOff>520700</xdr:colOff>
      <xdr:row>16</xdr:row>
      <xdr:rowOff>119949</xdr:rowOff>
    </xdr:to>
    <xdr:sp macro="" textlink="">
      <xdr:nvSpPr>
        <xdr:cNvPr id="52" name="フローチャート : 判断 51"/>
        <xdr:cNvSpPr/>
      </xdr:nvSpPr>
      <xdr:spPr bwMode="auto">
        <a:xfrm>
          <a:off x="49530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104726</xdr:rowOff>
    </xdr:from>
    <xdr:ext cx="736600" cy="259045"/>
    <xdr:sp macro="" textlink="">
      <xdr:nvSpPr>
        <xdr:cNvPr id="53" name="テキスト ボックス 52"/>
        <xdr:cNvSpPr txBox="1"/>
      </xdr:nvSpPr>
      <xdr:spPr>
        <a:xfrm>
          <a:off x="4622800" y="2895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64102</xdr:rowOff>
    </xdr:from>
    <xdr:to>
      <xdr:col>3</xdr:col>
      <xdr:colOff>904875</xdr:colOff>
      <xdr:row>16</xdr:row>
      <xdr:rowOff>140801</xdr:rowOff>
    </xdr:to>
    <xdr:cxnSp macro="">
      <xdr:nvCxnSpPr>
        <xdr:cNvPr id="54" name="直線コネクタ 53"/>
        <xdr:cNvCxnSpPr/>
      </xdr:nvCxnSpPr>
      <xdr:spPr bwMode="auto">
        <a:xfrm flipV="1">
          <a:off x="3606800" y="2854927"/>
          <a:ext cx="698500" cy="76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150781</xdr:rowOff>
    </xdr:from>
    <xdr:to>
      <xdr:col>3</xdr:col>
      <xdr:colOff>955675</xdr:colOff>
      <xdr:row>16</xdr:row>
      <xdr:rowOff>80931</xdr:rowOff>
    </xdr:to>
    <xdr:sp macro="" textlink="">
      <xdr:nvSpPr>
        <xdr:cNvPr id="55" name="フローチャート : 判断 54"/>
        <xdr:cNvSpPr/>
      </xdr:nvSpPr>
      <xdr:spPr bwMode="auto">
        <a:xfrm>
          <a:off x="42545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91108</xdr:rowOff>
    </xdr:from>
    <xdr:ext cx="762000" cy="259045"/>
    <xdr:sp macro="" textlink="">
      <xdr:nvSpPr>
        <xdr:cNvPr id="56" name="テキスト ボックス 55"/>
        <xdr:cNvSpPr txBox="1"/>
      </xdr:nvSpPr>
      <xdr:spPr>
        <a:xfrm>
          <a:off x="39243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81100</xdr:rowOff>
    </xdr:from>
    <xdr:to>
      <xdr:col>3</xdr:col>
      <xdr:colOff>206375</xdr:colOff>
      <xdr:row>16</xdr:row>
      <xdr:rowOff>140801</xdr:rowOff>
    </xdr:to>
    <xdr:cxnSp macro="">
      <xdr:nvCxnSpPr>
        <xdr:cNvPr id="57" name="直線コネクタ 56"/>
        <xdr:cNvCxnSpPr/>
      </xdr:nvCxnSpPr>
      <xdr:spPr bwMode="auto">
        <a:xfrm>
          <a:off x="2908300" y="2871925"/>
          <a:ext cx="698500" cy="59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48954</xdr:rowOff>
    </xdr:from>
    <xdr:to>
      <xdr:col>3</xdr:col>
      <xdr:colOff>257175</xdr:colOff>
      <xdr:row>16</xdr:row>
      <xdr:rowOff>150554</xdr:rowOff>
    </xdr:to>
    <xdr:sp macro="" textlink="">
      <xdr:nvSpPr>
        <xdr:cNvPr id="58" name="フローチャート : 判断 57"/>
        <xdr:cNvSpPr/>
      </xdr:nvSpPr>
      <xdr:spPr bwMode="auto">
        <a:xfrm>
          <a:off x="3556000" y="2839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160731</xdr:rowOff>
    </xdr:from>
    <xdr:ext cx="762000" cy="259045"/>
    <xdr:sp macro="" textlink="">
      <xdr:nvSpPr>
        <xdr:cNvPr id="59" name="テキスト ボックス 58"/>
        <xdr:cNvSpPr txBox="1"/>
      </xdr:nvSpPr>
      <xdr:spPr>
        <a:xfrm>
          <a:off x="3225800" y="260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30885</xdr:rowOff>
    </xdr:from>
    <xdr:to>
      <xdr:col>2</xdr:col>
      <xdr:colOff>692150</xdr:colOff>
      <xdr:row>16</xdr:row>
      <xdr:rowOff>132485</xdr:rowOff>
    </xdr:to>
    <xdr:sp macro="" textlink="">
      <xdr:nvSpPr>
        <xdr:cNvPr id="60" name="フローチャート : 判断 59"/>
        <xdr:cNvSpPr/>
      </xdr:nvSpPr>
      <xdr:spPr bwMode="auto">
        <a:xfrm>
          <a:off x="2857500" y="2821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117262</xdr:rowOff>
    </xdr:from>
    <xdr:ext cx="762000" cy="259045"/>
    <xdr:sp macro="" textlink="">
      <xdr:nvSpPr>
        <xdr:cNvPr id="61" name="テキスト ボックス 60"/>
        <xdr:cNvSpPr txBox="1"/>
      </xdr:nvSpPr>
      <xdr:spPr>
        <a:xfrm>
          <a:off x="2527300" y="290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78718</xdr:rowOff>
    </xdr:from>
    <xdr:to>
      <xdr:col>5</xdr:col>
      <xdr:colOff>34925</xdr:colOff>
      <xdr:row>16</xdr:row>
      <xdr:rowOff>8868</xdr:rowOff>
    </xdr:to>
    <xdr:sp macro="" textlink="">
      <xdr:nvSpPr>
        <xdr:cNvPr id="67" name="円/楕円 66"/>
        <xdr:cNvSpPr/>
      </xdr:nvSpPr>
      <xdr:spPr bwMode="auto">
        <a:xfrm>
          <a:off x="5600700" y="2698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95245</xdr:rowOff>
    </xdr:from>
    <xdr:ext cx="762000" cy="259045"/>
    <xdr:sp macro="" textlink="">
      <xdr:nvSpPr>
        <xdr:cNvPr id="68" name="人口1人当たり決算額の推移該当値テキスト130"/>
        <xdr:cNvSpPr txBox="1"/>
      </xdr:nvSpPr>
      <xdr:spPr>
        <a:xfrm>
          <a:off x="5740400" y="25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179,933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107732</xdr:rowOff>
    </xdr:from>
    <xdr:to>
      <xdr:col>4</xdr:col>
      <xdr:colOff>520700</xdr:colOff>
      <xdr:row>16</xdr:row>
      <xdr:rowOff>37882</xdr:rowOff>
    </xdr:to>
    <xdr:sp macro="" textlink="">
      <xdr:nvSpPr>
        <xdr:cNvPr id="69" name="円/楕円 68"/>
        <xdr:cNvSpPr/>
      </xdr:nvSpPr>
      <xdr:spPr bwMode="auto">
        <a:xfrm>
          <a:off x="4953000" y="2727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48059</xdr:rowOff>
    </xdr:from>
    <xdr:ext cx="736600" cy="259045"/>
    <xdr:sp macro="" textlink="">
      <xdr:nvSpPr>
        <xdr:cNvPr id="70" name="テキスト ボックス 69"/>
        <xdr:cNvSpPr txBox="1"/>
      </xdr:nvSpPr>
      <xdr:spPr>
        <a:xfrm>
          <a:off x="4622800" y="2495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176,760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13302</xdr:rowOff>
    </xdr:from>
    <xdr:to>
      <xdr:col>3</xdr:col>
      <xdr:colOff>955675</xdr:colOff>
      <xdr:row>16</xdr:row>
      <xdr:rowOff>114902</xdr:rowOff>
    </xdr:to>
    <xdr:sp macro="" textlink="">
      <xdr:nvSpPr>
        <xdr:cNvPr id="71" name="円/楕円 70"/>
        <xdr:cNvSpPr/>
      </xdr:nvSpPr>
      <xdr:spPr bwMode="auto">
        <a:xfrm>
          <a:off x="4254500" y="2804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99679</xdr:rowOff>
    </xdr:from>
    <xdr:ext cx="762000" cy="259045"/>
    <xdr:sp macro="" textlink="">
      <xdr:nvSpPr>
        <xdr:cNvPr id="72" name="テキスト ボックス 71"/>
        <xdr:cNvSpPr txBox="1"/>
      </xdr:nvSpPr>
      <xdr:spPr>
        <a:xfrm>
          <a:off x="3924300" y="289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168,337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90001</xdr:rowOff>
    </xdr:from>
    <xdr:to>
      <xdr:col>3</xdr:col>
      <xdr:colOff>257175</xdr:colOff>
      <xdr:row>17</xdr:row>
      <xdr:rowOff>20151</xdr:rowOff>
    </xdr:to>
    <xdr:sp macro="" textlink="">
      <xdr:nvSpPr>
        <xdr:cNvPr id="73" name="円/楕円 72"/>
        <xdr:cNvSpPr/>
      </xdr:nvSpPr>
      <xdr:spPr bwMode="auto">
        <a:xfrm>
          <a:off x="3556000" y="2880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4928</xdr:rowOff>
    </xdr:from>
    <xdr:ext cx="762000" cy="259045"/>
    <xdr:sp macro="" textlink="">
      <xdr:nvSpPr>
        <xdr:cNvPr id="74" name="テキスト ボックス 73"/>
        <xdr:cNvSpPr txBox="1"/>
      </xdr:nvSpPr>
      <xdr:spPr>
        <a:xfrm>
          <a:off x="3225800" y="296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159,949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30300</xdr:rowOff>
    </xdr:from>
    <xdr:to>
      <xdr:col>2</xdr:col>
      <xdr:colOff>692150</xdr:colOff>
      <xdr:row>16</xdr:row>
      <xdr:rowOff>131900</xdr:rowOff>
    </xdr:to>
    <xdr:sp macro="" textlink="">
      <xdr:nvSpPr>
        <xdr:cNvPr id="75" name="円/楕円 74"/>
        <xdr:cNvSpPr/>
      </xdr:nvSpPr>
      <xdr:spPr bwMode="auto">
        <a:xfrm>
          <a:off x="2857500" y="2821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142077</xdr:rowOff>
    </xdr:from>
    <xdr:ext cx="762000" cy="259045"/>
    <xdr:sp macro="" textlink="">
      <xdr:nvSpPr>
        <xdr:cNvPr id="76" name="テキスト ボックス 75"/>
        <xdr:cNvSpPr txBox="1"/>
      </xdr:nvSpPr>
      <xdr:spPr>
        <a:xfrm>
          <a:off x="2527300" y="259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166,478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324701</xdr:rowOff>
    </xdr:from>
    <xdr:to>
      <xdr:col>4</xdr:col>
      <xdr:colOff>1117600</xdr:colOff>
      <xdr:row>35</xdr:row>
      <xdr:rowOff>110103</xdr:rowOff>
    </xdr:to>
    <xdr:cxnSp macro="">
      <xdr:nvCxnSpPr>
        <xdr:cNvPr id="109" name="直線コネクタ 108"/>
        <xdr:cNvCxnSpPr/>
      </xdr:nvCxnSpPr>
      <xdr:spPr bwMode="auto">
        <a:xfrm>
          <a:off x="5003800" y="6592151"/>
          <a:ext cx="647700" cy="128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0" name="人口1人当たり決算額の推移平均値テキスト445"/>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324701</xdr:rowOff>
    </xdr:from>
    <xdr:to>
      <xdr:col>4</xdr:col>
      <xdr:colOff>469900</xdr:colOff>
      <xdr:row>35</xdr:row>
      <xdr:rowOff>103359</xdr:rowOff>
    </xdr:to>
    <xdr:cxnSp macro="">
      <xdr:nvCxnSpPr>
        <xdr:cNvPr id="112" name="直線コネクタ 111"/>
        <xdr:cNvCxnSpPr/>
      </xdr:nvCxnSpPr>
      <xdr:spPr bwMode="auto">
        <a:xfrm flipV="1">
          <a:off x="4305300" y="6592151"/>
          <a:ext cx="698500" cy="121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191757</xdr:rowOff>
    </xdr:from>
    <xdr:to>
      <xdr:col>4</xdr:col>
      <xdr:colOff>520700</xdr:colOff>
      <xdr:row>34</xdr:row>
      <xdr:rowOff>293357</xdr:rowOff>
    </xdr:to>
    <xdr:sp macro="" textlink="">
      <xdr:nvSpPr>
        <xdr:cNvPr id="113" name="フローチャート : 判断 112"/>
        <xdr:cNvSpPr/>
      </xdr:nvSpPr>
      <xdr:spPr bwMode="auto">
        <a:xfrm>
          <a:off x="4953000" y="6459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303534</xdr:rowOff>
    </xdr:from>
    <xdr:ext cx="736600" cy="259045"/>
    <xdr:sp macro="" textlink="">
      <xdr:nvSpPr>
        <xdr:cNvPr id="114" name="テキスト ボックス 113"/>
        <xdr:cNvSpPr txBox="1"/>
      </xdr:nvSpPr>
      <xdr:spPr>
        <a:xfrm>
          <a:off x="4622800" y="6228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338817</xdr:rowOff>
    </xdr:from>
    <xdr:to>
      <xdr:col>3</xdr:col>
      <xdr:colOff>904875</xdr:colOff>
      <xdr:row>35</xdr:row>
      <xdr:rowOff>103359</xdr:rowOff>
    </xdr:to>
    <xdr:cxnSp macro="">
      <xdr:nvCxnSpPr>
        <xdr:cNvPr id="115" name="直線コネクタ 114"/>
        <xdr:cNvCxnSpPr/>
      </xdr:nvCxnSpPr>
      <xdr:spPr bwMode="auto">
        <a:xfrm>
          <a:off x="3606800" y="6606267"/>
          <a:ext cx="698500" cy="107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159734</xdr:rowOff>
    </xdr:from>
    <xdr:to>
      <xdr:col>3</xdr:col>
      <xdr:colOff>955675</xdr:colOff>
      <xdr:row>34</xdr:row>
      <xdr:rowOff>261334</xdr:rowOff>
    </xdr:to>
    <xdr:sp macro="" textlink="">
      <xdr:nvSpPr>
        <xdr:cNvPr id="116" name="フローチャート : 判断 115"/>
        <xdr:cNvSpPr/>
      </xdr:nvSpPr>
      <xdr:spPr bwMode="auto">
        <a:xfrm>
          <a:off x="4254500" y="6427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271511</xdr:rowOff>
    </xdr:from>
    <xdr:ext cx="762000" cy="259045"/>
    <xdr:sp macro="" textlink="">
      <xdr:nvSpPr>
        <xdr:cNvPr id="117" name="テキスト ボックス 116"/>
        <xdr:cNvSpPr txBox="1"/>
      </xdr:nvSpPr>
      <xdr:spPr>
        <a:xfrm>
          <a:off x="3924300" y="619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338817</xdr:rowOff>
    </xdr:from>
    <xdr:to>
      <xdr:col>3</xdr:col>
      <xdr:colOff>206375</xdr:colOff>
      <xdr:row>35</xdr:row>
      <xdr:rowOff>44076</xdr:rowOff>
    </xdr:to>
    <xdr:cxnSp macro="">
      <xdr:nvCxnSpPr>
        <xdr:cNvPr id="118" name="直線コネクタ 117"/>
        <xdr:cNvCxnSpPr/>
      </xdr:nvCxnSpPr>
      <xdr:spPr bwMode="auto">
        <a:xfrm flipV="1">
          <a:off x="2908300" y="6606267"/>
          <a:ext cx="698500" cy="48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104203</xdr:rowOff>
    </xdr:from>
    <xdr:to>
      <xdr:col>3</xdr:col>
      <xdr:colOff>257175</xdr:colOff>
      <xdr:row>34</xdr:row>
      <xdr:rowOff>205803</xdr:rowOff>
    </xdr:to>
    <xdr:sp macro="" textlink="">
      <xdr:nvSpPr>
        <xdr:cNvPr id="119" name="フローチャート : 判断 118"/>
        <xdr:cNvSpPr/>
      </xdr:nvSpPr>
      <xdr:spPr bwMode="auto">
        <a:xfrm>
          <a:off x="3556000" y="6371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215980</xdr:rowOff>
    </xdr:from>
    <xdr:ext cx="762000" cy="259045"/>
    <xdr:sp macro="" textlink="">
      <xdr:nvSpPr>
        <xdr:cNvPr id="120" name="テキスト ボックス 119"/>
        <xdr:cNvSpPr txBox="1"/>
      </xdr:nvSpPr>
      <xdr:spPr>
        <a:xfrm>
          <a:off x="3225800" y="614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39110</xdr:rowOff>
    </xdr:from>
    <xdr:to>
      <xdr:col>2</xdr:col>
      <xdr:colOff>692150</xdr:colOff>
      <xdr:row>34</xdr:row>
      <xdr:rowOff>140710</xdr:rowOff>
    </xdr:to>
    <xdr:sp macro="" textlink="">
      <xdr:nvSpPr>
        <xdr:cNvPr id="121" name="フローチャート : 判断 120"/>
        <xdr:cNvSpPr/>
      </xdr:nvSpPr>
      <xdr:spPr bwMode="auto">
        <a:xfrm>
          <a:off x="2857500" y="6306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150887</xdr:rowOff>
    </xdr:from>
    <xdr:ext cx="762000" cy="259045"/>
    <xdr:sp macro="" textlink="">
      <xdr:nvSpPr>
        <xdr:cNvPr id="122" name="テキスト ボックス 121"/>
        <xdr:cNvSpPr txBox="1"/>
      </xdr:nvSpPr>
      <xdr:spPr>
        <a:xfrm>
          <a:off x="2527300" y="6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59303</xdr:rowOff>
    </xdr:from>
    <xdr:to>
      <xdr:col>5</xdr:col>
      <xdr:colOff>34925</xdr:colOff>
      <xdr:row>35</xdr:row>
      <xdr:rowOff>160903</xdr:rowOff>
    </xdr:to>
    <xdr:sp macro="" textlink="">
      <xdr:nvSpPr>
        <xdr:cNvPr id="128" name="円/楕円 127"/>
        <xdr:cNvSpPr/>
      </xdr:nvSpPr>
      <xdr:spPr bwMode="auto">
        <a:xfrm>
          <a:off x="5600700" y="6669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31380</xdr:rowOff>
    </xdr:from>
    <xdr:ext cx="762000" cy="259045"/>
    <xdr:sp macro="" textlink="">
      <xdr:nvSpPr>
        <xdr:cNvPr id="129" name="人口1人当たり決算額の推移該当値テキスト445"/>
        <xdr:cNvSpPr txBox="1"/>
      </xdr:nvSpPr>
      <xdr:spPr>
        <a:xfrm>
          <a:off x="5740400" y="66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23,887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273901</xdr:rowOff>
    </xdr:from>
    <xdr:to>
      <xdr:col>4</xdr:col>
      <xdr:colOff>520700</xdr:colOff>
      <xdr:row>35</xdr:row>
      <xdr:rowOff>32601</xdr:rowOff>
    </xdr:to>
    <xdr:sp macro="" textlink="">
      <xdr:nvSpPr>
        <xdr:cNvPr id="130" name="円/楕円 129"/>
        <xdr:cNvSpPr/>
      </xdr:nvSpPr>
      <xdr:spPr bwMode="auto">
        <a:xfrm>
          <a:off x="4953000" y="6541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17378</xdr:rowOff>
    </xdr:from>
    <xdr:ext cx="736600" cy="259045"/>
    <xdr:sp macro="" textlink="">
      <xdr:nvSpPr>
        <xdr:cNvPr id="131" name="テキスト ボックス 130"/>
        <xdr:cNvSpPr txBox="1"/>
      </xdr:nvSpPr>
      <xdr:spPr>
        <a:xfrm>
          <a:off x="4622800" y="6627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30,622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52559</xdr:rowOff>
    </xdr:from>
    <xdr:to>
      <xdr:col>3</xdr:col>
      <xdr:colOff>955675</xdr:colOff>
      <xdr:row>35</xdr:row>
      <xdr:rowOff>154159</xdr:rowOff>
    </xdr:to>
    <xdr:sp macro="" textlink="">
      <xdr:nvSpPr>
        <xdr:cNvPr id="132" name="円/楕円 131"/>
        <xdr:cNvSpPr/>
      </xdr:nvSpPr>
      <xdr:spPr bwMode="auto">
        <a:xfrm>
          <a:off x="4254500" y="6662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138936</xdr:rowOff>
    </xdr:from>
    <xdr:ext cx="762000" cy="259045"/>
    <xdr:sp macro="" textlink="">
      <xdr:nvSpPr>
        <xdr:cNvPr id="133" name="テキスト ボックス 132"/>
        <xdr:cNvSpPr txBox="1"/>
      </xdr:nvSpPr>
      <xdr:spPr>
        <a:xfrm>
          <a:off x="3924300" y="674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24,241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288017</xdr:rowOff>
    </xdr:from>
    <xdr:to>
      <xdr:col>3</xdr:col>
      <xdr:colOff>257175</xdr:colOff>
      <xdr:row>35</xdr:row>
      <xdr:rowOff>46717</xdr:rowOff>
    </xdr:to>
    <xdr:sp macro="" textlink="">
      <xdr:nvSpPr>
        <xdr:cNvPr id="134" name="円/楕円 133"/>
        <xdr:cNvSpPr/>
      </xdr:nvSpPr>
      <xdr:spPr bwMode="auto">
        <a:xfrm>
          <a:off x="3556000" y="6555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31494</xdr:rowOff>
    </xdr:from>
    <xdr:ext cx="762000" cy="259045"/>
    <xdr:sp macro="" textlink="">
      <xdr:nvSpPr>
        <xdr:cNvPr id="135" name="テキスト ボックス 134"/>
        <xdr:cNvSpPr txBox="1"/>
      </xdr:nvSpPr>
      <xdr:spPr>
        <a:xfrm>
          <a:off x="3225800" y="66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29,881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336176</xdr:rowOff>
    </xdr:from>
    <xdr:to>
      <xdr:col>2</xdr:col>
      <xdr:colOff>692150</xdr:colOff>
      <xdr:row>35</xdr:row>
      <xdr:rowOff>94876</xdr:rowOff>
    </xdr:to>
    <xdr:sp macro="" textlink="">
      <xdr:nvSpPr>
        <xdr:cNvPr id="136" name="円/楕円 135"/>
        <xdr:cNvSpPr/>
      </xdr:nvSpPr>
      <xdr:spPr bwMode="auto">
        <a:xfrm>
          <a:off x="2857500" y="6603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79653</xdr:rowOff>
    </xdr:from>
    <xdr:ext cx="762000" cy="259045"/>
    <xdr:sp macro="" textlink="">
      <xdr:nvSpPr>
        <xdr:cNvPr id="137" name="テキスト ボックス 136"/>
        <xdr:cNvSpPr txBox="1"/>
      </xdr:nvSpPr>
      <xdr:spPr>
        <a:xfrm>
          <a:off x="2527300" y="669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岩手県住田町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5,842
5,744
334.84
4,969,254
4,751,767
204,202
3,104,094
6,331,187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107968</xdr:rowOff>
    </xdr:from>
    <xdr:to>
      <xdr:col>6</xdr:col>
      <xdr:colOff>511175</xdr:colOff>
      <xdr:row>33</xdr:row>
      <xdr:rowOff>145469</xdr:rowOff>
    </xdr:to>
    <xdr:cxnSp macro="">
      <xdr:nvCxnSpPr>
        <xdr:cNvPr id="63" name="直線コネクタ 62"/>
        <xdr:cNvCxnSpPr/>
      </xdr:nvCxnSpPr>
      <xdr:spPr>
        <a:xfrm flipV="1">
          <a:off x="3797300" y="5765818"/>
          <a:ext cx="838200" cy="3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18842</xdr:rowOff>
    </xdr:from>
    <xdr:ext cx="599010" cy="259045"/>
    <xdr:sp macro="" textlink="">
      <xdr:nvSpPr>
        <xdr:cNvPr id="64" name="人件費平均値テキスト"/>
        <xdr:cNvSpPr txBox="1"/>
      </xdr:nvSpPr>
      <xdr:spPr>
        <a:xfrm>
          <a:off x="4686300" y="61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145469</xdr:rowOff>
    </xdr:from>
    <xdr:to>
      <xdr:col>5</xdr:col>
      <xdr:colOff>358775</xdr:colOff>
      <xdr:row>34</xdr:row>
      <xdr:rowOff>56098</xdr:rowOff>
    </xdr:to>
    <xdr:cxnSp macro="">
      <xdr:nvCxnSpPr>
        <xdr:cNvPr id="66" name="直線コネクタ 65"/>
        <xdr:cNvCxnSpPr/>
      </xdr:nvCxnSpPr>
      <xdr:spPr>
        <a:xfrm flipV="1">
          <a:off x="2908300" y="5803319"/>
          <a:ext cx="889000" cy="8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104140</xdr:rowOff>
    </xdr:from>
    <xdr:to>
      <xdr:col>5</xdr:col>
      <xdr:colOff>409575</xdr:colOff>
      <xdr:row>35</xdr:row>
      <xdr:rowOff>34290</xdr:rowOff>
    </xdr:to>
    <xdr:sp macro="" textlink="">
      <xdr:nvSpPr>
        <xdr:cNvPr id="67" name="フローチャート : 判断 66"/>
        <xdr:cNvSpPr/>
      </xdr:nvSpPr>
      <xdr:spPr>
        <a:xfrm>
          <a:off x="3746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25417</xdr:rowOff>
    </xdr:from>
    <xdr:ext cx="599010" cy="259045"/>
    <xdr:sp macro="" textlink="">
      <xdr:nvSpPr>
        <xdr:cNvPr id="68" name="テキスト ボックス 67"/>
        <xdr:cNvSpPr txBox="1"/>
      </xdr:nvSpPr>
      <xdr:spPr>
        <a:xfrm>
          <a:off x="3497794" y="6026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56098</xdr:rowOff>
    </xdr:from>
    <xdr:to>
      <xdr:col>4</xdr:col>
      <xdr:colOff>155575</xdr:colOff>
      <xdr:row>34</xdr:row>
      <xdr:rowOff>119594</xdr:rowOff>
    </xdr:to>
    <xdr:cxnSp macro="">
      <xdr:nvCxnSpPr>
        <xdr:cNvPr id="69" name="直線コネクタ 68"/>
        <xdr:cNvCxnSpPr/>
      </xdr:nvCxnSpPr>
      <xdr:spPr>
        <a:xfrm flipV="1">
          <a:off x="2019300" y="5885398"/>
          <a:ext cx="889000" cy="6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54251</xdr:rowOff>
    </xdr:from>
    <xdr:to>
      <xdr:col>4</xdr:col>
      <xdr:colOff>206375</xdr:colOff>
      <xdr:row>34</xdr:row>
      <xdr:rowOff>155851</xdr:rowOff>
    </xdr:to>
    <xdr:sp macro="" textlink="">
      <xdr:nvSpPr>
        <xdr:cNvPr id="70" name="フローチャート : 判断 69"/>
        <xdr:cNvSpPr/>
      </xdr:nvSpPr>
      <xdr:spPr>
        <a:xfrm>
          <a:off x="2857500" y="588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146978</xdr:rowOff>
    </xdr:from>
    <xdr:ext cx="599010" cy="259045"/>
    <xdr:sp macro="" textlink="">
      <xdr:nvSpPr>
        <xdr:cNvPr id="71" name="テキスト ボックス 70"/>
        <xdr:cNvSpPr txBox="1"/>
      </xdr:nvSpPr>
      <xdr:spPr>
        <a:xfrm>
          <a:off x="2608794" y="597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112671</xdr:rowOff>
    </xdr:from>
    <xdr:to>
      <xdr:col>2</xdr:col>
      <xdr:colOff>638175</xdr:colOff>
      <xdr:row>34</xdr:row>
      <xdr:rowOff>119594</xdr:rowOff>
    </xdr:to>
    <xdr:cxnSp macro="">
      <xdr:nvCxnSpPr>
        <xdr:cNvPr id="72" name="直線コネクタ 71"/>
        <xdr:cNvCxnSpPr/>
      </xdr:nvCxnSpPr>
      <xdr:spPr>
        <a:xfrm>
          <a:off x="1130300" y="5941971"/>
          <a:ext cx="8890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111292</xdr:rowOff>
    </xdr:from>
    <xdr:to>
      <xdr:col>3</xdr:col>
      <xdr:colOff>3175</xdr:colOff>
      <xdr:row>35</xdr:row>
      <xdr:rowOff>41442</xdr:rowOff>
    </xdr:to>
    <xdr:sp macro="" textlink="">
      <xdr:nvSpPr>
        <xdr:cNvPr id="73" name="フローチャート : 判断 72"/>
        <xdr:cNvSpPr/>
      </xdr:nvSpPr>
      <xdr:spPr>
        <a:xfrm>
          <a:off x="1968500" y="594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32569</xdr:rowOff>
    </xdr:from>
    <xdr:ext cx="599010" cy="259045"/>
    <xdr:sp macro="" textlink="">
      <xdr:nvSpPr>
        <xdr:cNvPr id="74" name="テキスト ボックス 73"/>
        <xdr:cNvSpPr txBox="1"/>
      </xdr:nvSpPr>
      <xdr:spPr>
        <a:xfrm>
          <a:off x="1719794" y="603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100504</xdr:rowOff>
    </xdr:from>
    <xdr:to>
      <xdr:col>1</xdr:col>
      <xdr:colOff>485775</xdr:colOff>
      <xdr:row>35</xdr:row>
      <xdr:rowOff>30654</xdr:rowOff>
    </xdr:to>
    <xdr:sp macro="" textlink="">
      <xdr:nvSpPr>
        <xdr:cNvPr id="75" name="フローチャート : 判断 74"/>
        <xdr:cNvSpPr/>
      </xdr:nvSpPr>
      <xdr:spPr>
        <a:xfrm>
          <a:off x="1079500" y="592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21781</xdr:rowOff>
    </xdr:from>
    <xdr:ext cx="599010" cy="259045"/>
    <xdr:sp macro="" textlink="">
      <xdr:nvSpPr>
        <xdr:cNvPr id="76" name="テキスト ボックス 75"/>
        <xdr:cNvSpPr txBox="1"/>
      </xdr:nvSpPr>
      <xdr:spPr>
        <a:xfrm>
          <a:off x="830794" y="602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57168</xdr:rowOff>
    </xdr:from>
    <xdr:to>
      <xdr:col>6</xdr:col>
      <xdr:colOff>561975</xdr:colOff>
      <xdr:row>33</xdr:row>
      <xdr:rowOff>158768</xdr:rowOff>
    </xdr:to>
    <xdr:sp macro="" textlink="">
      <xdr:nvSpPr>
        <xdr:cNvPr id="82" name="円/楕円 81"/>
        <xdr:cNvSpPr/>
      </xdr:nvSpPr>
      <xdr:spPr>
        <a:xfrm>
          <a:off x="4584700" y="571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80045</xdr:rowOff>
    </xdr:from>
    <xdr:ext cx="599010" cy="259045"/>
    <xdr:sp macro="" textlink="">
      <xdr:nvSpPr>
        <xdr:cNvPr id="83" name="人件費該当値テキスト"/>
        <xdr:cNvSpPr txBox="1"/>
      </xdr:nvSpPr>
      <xdr:spPr>
        <a:xfrm>
          <a:off x="4686300" y="556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153,665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94669</xdr:rowOff>
    </xdr:from>
    <xdr:to>
      <xdr:col>5</xdr:col>
      <xdr:colOff>409575</xdr:colOff>
      <xdr:row>34</xdr:row>
      <xdr:rowOff>24819</xdr:rowOff>
    </xdr:to>
    <xdr:sp macro="" textlink="">
      <xdr:nvSpPr>
        <xdr:cNvPr id="84" name="円/楕円 83"/>
        <xdr:cNvSpPr/>
      </xdr:nvSpPr>
      <xdr:spPr>
        <a:xfrm>
          <a:off x="3746500" y="57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41346</xdr:rowOff>
    </xdr:from>
    <xdr:ext cx="599010" cy="259045"/>
    <xdr:sp macro="" textlink="">
      <xdr:nvSpPr>
        <xdr:cNvPr id="85" name="テキスト ボックス 84"/>
        <xdr:cNvSpPr txBox="1"/>
      </xdr:nvSpPr>
      <xdr:spPr>
        <a:xfrm>
          <a:off x="3497794" y="552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150,220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5298</xdr:rowOff>
    </xdr:from>
    <xdr:to>
      <xdr:col>4</xdr:col>
      <xdr:colOff>206375</xdr:colOff>
      <xdr:row>34</xdr:row>
      <xdr:rowOff>106898</xdr:rowOff>
    </xdr:to>
    <xdr:sp macro="" textlink="">
      <xdr:nvSpPr>
        <xdr:cNvPr id="86" name="円/楕円 85"/>
        <xdr:cNvSpPr/>
      </xdr:nvSpPr>
      <xdr:spPr>
        <a:xfrm>
          <a:off x="2857500" y="583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123425</xdr:rowOff>
    </xdr:from>
    <xdr:ext cx="599010" cy="259045"/>
    <xdr:sp macro="" textlink="">
      <xdr:nvSpPr>
        <xdr:cNvPr id="87" name="テキスト ボックス 86"/>
        <xdr:cNvSpPr txBox="1"/>
      </xdr:nvSpPr>
      <xdr:spPr>
        <a:xfrm>
          <a:off x="2608794" y="560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142,680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68794</xdr:rowOff>
    </xdr:from>
    <xdr:to>
      <xdr:col>3</xdr:col>
      <xdr:colOff>3175</xdr:colOff>
      <xdr:row>34</xdr:row>
      <xdr:rowOff>170394</xdr:rowOff>
    </xdr:to>
    <xdr:sp macro="" textlink="">
      <xdr:nvSpPr>
        <xdr:cNvPr id="88" name="円/楕円 87"/>
        <xdr:cNvSpPr/>
      </xdr:nvSpPr>
      <xdr:spPr>
        <a:xfrm>
          <a:off x="1968500" y="589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15471</xdr:rowOff>
    </xdr:from>
    <xdr:ext cx="599010" cy="259045"/>
    <xdr:sp macro="" textlink="">
      <xdr:nvSpPr>
        <xdr:cNvPr id="89" name="テキスト ボックス 88"/>
        <xdr:cNvSpPr txBox="1"/>
      </xdr:nvSpPr>
      <xdr:spPr>
        <a:xfrm>
          <a:off x="1719794" y="567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136,847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61871</xdr:rowOff>
    </xdr:from>
    <xdr:to>
      <xdr:col>1</xdr:col>
      <xdr:colOff>485775</xdr:colOff>
      <xdr:row>34</xdr:row>
      <xdr:rowOff>163471</xdr:rowOff>
    </xdr:to>
    <xdr:sp macro="" textlink="">
      <xdr:nvSpPr>
        <xdr:cNvPr id="90" name="円/楕円 89"/>
        <xdr:cNvSpPr/>
      </xdr:nvSpPr>
      <xdr:spPr>
        <a:xfrm>
          <a:off x="1079500" y="589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8548</xdr:rowOff>
    </xdr:from>
    <xdr:ext cx="599010" cy="259045"/>
    <xdr:sp macro="" textlink="">
      <xdr:nvSpPr>
        <xdr:cNvPr id="91" name="テキスト ボックス 90"/>
        <xdr:cNvSpPr txBox="1"/>
      </xdr:nvSpPr>
      <xdr:spPr>
        <a:xfrm>
          <a:off x="830794" y="566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16158</xdr:rowOff>
    </xdr:from>
    <xdr:to>
      <xdr:col>6</xdr:col>
      <xdr:colOff>511175</xdr:colOff>
      <xdr:row>57</xdr:row>
      <xdr:rowOff>58527</xdr:rowOff>
    </xdr:to>
    <xdr:cxnSp macro="">
      <xdr:nvCxnSpPr>
        <xdr:cNvPr id="118" name="直線コネクタ 117"/>
        <xdr:cNvCxnSpPr/>
      </xdr:nvCxnSpPr>
      <xdr:spPr>
        <a:xfrm flipV="1">
          <a:off x="3797300" y="9788808"/>
          <a:ext cx="838200" cy="4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144349</xdr:rowOff>
    </xdr:from>
    <xdr:ext cx="599010" cy="259045"/>
    <xdr:sp macro="" textlink="">
      <xdr:nvSpPr>
        <xdr:cNvPr id="119" name="物件費平均値テキスト"/>
        <xdr:cNvSpPr txBox="1"/>
      </xdr:nvSpPr>
      <xdr:spPr>
        <a:xfrm>
          <a:off x="4686300" y="9745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58527</xdr:rowOff>
    </xdr:from>
    <xdr:to>
      <xdr:col>5</xdr:col>
      <xdr:colOff>358775</xdr:colOff>
      <xdr:row>57</xdr:row>
      <xdr:rowOff>71651</xdr:rowOff>
    </xdr:to>
    <xdr:cxnSp macro="">
      <xdr:nvCxnSpPr>
        <xdr:cNvPr id="121" name="直線コネクタ 120"/>
        <xdr:cNvCxnSpPr/>
      </xdr:nvCxnSpPr>
      <xdr:spPr>
        <a:xfrm flipV="1">
          <a:off x="2908300" y="9831177"/>
          <a:ext cx="889000" cy="1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149097</xdr:rowOff>
    </xdr:from>
    <xdr:to>
      <xdr:col>5</xdr:col>
      <xdr:colOff>409575</xdr:colOff>
      <xdr:row>57</xdr:row>
      <xdr:rowOff>79247</xdr:rowOff>
    </xdr:to>
    <xdr:sp macro="" textlink="">
      <xdr:nvSpPr>
        <xdr:cNvPr id="122" name="フローチャート : 判断 121"/>
        <xdr:cNvSpPr/>
      </xdr:nvSpPr>
      <xdr:spPr>
        <a:xfrm>
          <a:off x="3746500" y="97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95774</xdr:rowOff>
    </xdr:from>
    <xdr:ext cx="599010" cy="259045"/>
    <xdr:sp macro="" textlink="">
      <xdr:nvSpPr>
        <xdr:cNvPr id="123" name="テキスト ボックス 122"/>
        <xdr:cNvSpPr txBox="1"/>
      </xdr:nvSpPr>
      <xdr:spPr>
        <a:xfrm>
          <a:off x="3497794" y="952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71651</xdr:rowOff>
    </xdr:from>
    <xdr:to>
      <xdr:col>4</xdr:col>
      <xdr:colOff>155575</xdr:colOff>
      <xdr:row>57</xdr:row>
      <xdr:rowOff>76991</xdr:rowOff>
    </xdr:to>
    <xdr:cxnSp macro="">
      <xdr:nvCxnSpPr>
        <xdr:cNvPr id="124" name="直線コネクタ 123"/>
        <xdr:cNvCxnSpPr/>
      </xdr:nvCxnSpPr>
      <xdr:spPr>
        <a:xfrm flipV="1">
          <a:off x="2019300" y="9844301"/>
          <a:ext cx="8890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153235</xdr:rowOff>
    </xdr:from>
    <xdr:to>
      <xdr:col>4</xdr:col>
      <xdr:colOff>206375</xdr:colOff>
      <xdr:row>57</xdr:row>
      <xdr:rowOff>83385</xdr:rowOff>
    </xdr:to>
    <xdr:sp macro="" textlink="">
      <xdr:nvSpPr>
        <xdr:cNvPr id="125" name="フローチャート : 判断 124"/>
        <xdr:cNvSpPr/>
      </xdr:nvSpPr>
      <xdr:spPr>
        <a:xfrm>
          <a:off x="2857500" y="975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99912</xdr:rowOff>
    </xdr:from>
    <xdr:ext cx="599010" cy="259045"/>
    <xdr:sp macro="" textlink="">
      <xdr:nvSpPr>
        <xdr:cNvPr id="126" name="テキスト ボックス 125"/>
        <xdr:cNvSpPr txBox="1"/>
      </xdr:nvSpPr>
      <xdr:spPr>
        <a:xfrm>
          <a:off x="2608794" y="952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76991</xdr:rowOff>
    </xdr:from>
    <xdr:to>
      <xdr:col>2</xdr:col>
      <xdr:colOff>638175</xdr:colOff>
      <xdr:row>57</xdr:row>
      <xdr:rowOff>102274</xdr:rowOff>
    </xdr:to>
    <xdr:cxnSp macro="">
      <xdr:nvCxnSpPr>
        <xdr:cNvPr id="127" name="直線コネクタ 126"/>
        <xdr:cNvCxnSpPr/>
      </xdr:nvCxnSpPr>
      <xdr:spPr>
        <a:xfrm flipV="1">
          <a:off x="1130300" y="9849641"/>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170842</xdr:rowOff>
    </xdr:from>
    <xdr:to>
      <xdr:col>3</xdr:col>
      <xdr:colOff>3175</xdr:colOff>
      <xdr:row>57</xdr:row>
      <xdr:rowOff>100992</xdr:rowOff>
    </xdr:to>
    <xdr:sp macro="" textlink="">
      <xdr:nvSpPr>
        <xdr:cNvPr id="128" name="フローチャート : 判断 127"/>
        <xdr:cNvSpPr/>
      </xdr:nvSpPr>
      <xdr:spPr>
        <a:xfrm>
          <a:off x="1968500" y="97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117519</xdr:rowOff>
    </xdr:from>
    <xdr:ext cx="599010" cy="259045"/>
    <xdr:sp macro="" textlink="">
      <xdr:nvSpPr>
        <xdr:cNvPr id="129" name="テキスト ボックス 128"/>
        <xdr:cNvSpPr txBox="1"/>
      </xdr:nvSpPr>
      <xdr:spPr>
        <a:xfrm>
          <a:off x="1719794" y="954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18564</xdr:rowOff>
    </xdr:from>
    <xdr:to>
      <xdr:col>1</xdr:col>
      <xdr:colOff>485775</xdr:colOff>
      <xdr:row>57</xdr:row>
      <xdr:rowOff>120164</xdr:rowOff>
    </xdr:to>
    <xdr:sp macro="" textlink="">
      <xdr:nvSpPr>
        <xdr:cNvPr id="130" name="フローチャート : 判断 129"/>
        <xdr:cNvSpPr/>
      </xdr:nvSpPr>
      <xdr:spPr>
        <a:xfrm>
          <a:off x="1079500" y="979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136691</xdr:rowOff>
    </xdr:from>
    <xdr:ext cx="599010" cy="259045"/>
    <xdr:sp macro="" textlink="">
      <xdr:nvSpPr>
        <xdr:cNvPr id="131" name="テキスト ボックス 130"/>
        <xdr:cNvSpPr txBox="1"/>
      </xdr:nvSpPr>
      <xdr:spPr>
        <a:xfrm>
          <a:off x="830794" y="956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136808</xdr:rowOff>
    </xdr:from>
    <xdr:to>
      <xdr:col>6</xdr:col>
      <xdr:colOff>561975</xdr:colOff>
      <xdr:row>57</xdr:row>
      <xdr:rowOff>66958</xdr:rowOff>
    </xdr:to>
    <xdr:sp macro="" textlink="">
      <xdr:nvSpPr>
        <xdr:cNvPr id="137" name="円/楕円 136"/>
        <xdr:cNvSpPr/>
      </xdr:nvSpPr>
      <xdr:spPr>
        <a:xfrm>
          <a:off x="4584700" y="973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159685</xdr:rowOff>
    </xdr:from>
    <xdr:ext cx="599010" cy="259045"/>
    <xdr:sp macro="" textlink="">
      <xdr:nvSpPr>
        <xdr:cNvPr id="138" name="物件費該当値テキスト"/>
        <xdr:cNvSpPr txBox="1"/>
      </xdr:nvSpPr>
      <xdr:spPr>
        <a:xfrm>
          <a:off x="4686300" y="958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129,043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7727</xdr:rowOff>
    </xdr:from>
    <xdr:to>
      <xdr:col>5</xdr:col>
      <xdr:colOff>409575</xdr:colOff>
      <xdr:row>57</xdr:row>
      <xdr:rowOff>109327</xdr:rowOff>
    </xdr:to>
    <xdr:sp macro="" textlink="">
      <xdr:nvSpPr>
        <xdr:cNvPr id="139" name="円/楕円 138"/>
        <xdr:cNvSpPr/>
      </xdr:nvSpPr>
      <xdr:spPr>
        <a:xfrm>
          <a:off x="3746500" y="978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100454</xdr:rowOff>
    </xdr:from>
    <xdr:ext cx="599010" cy="259045"/>
    <xdr:sp macro="" textlink="">
      <xdr:nvSpPr>
        <xdr:cNvPr id="140" name="テキスト ボックス 139"/>
        <xdr:cNvSpPr txBox="1"/>
      </xdr:nvSpPr>
      <xdr:spPr>
        <a:xfrm>
          <a:off x="3497794" y="987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110,509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20851</xdr:rowOff>
    </xdr:from>
    <xdr:to>
      <xdr:col>4</xdr:col>
      <xdr:colOff>206375</xdr:colOff>
      <xdr:row>57</xdr:row>
      <xdr:rowOff>122451</xdr:rowOff>
    </xdr:to>
    <xdr:sp macro="" textlink="">
      <xdr:nvSpPr>
        <xdr:cNvPr id="141" name="円/楕円 140"/>
        <xdr:cNvSpPr/>
      </xdr:nvSpPr>
      <xdr:spPr>
        <a:xfrm>
          <a:off x="2857500" y="979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113578</xdr:rowOff>
    </xdr:from>
    <xdr:ext cx="599010" cy="259045"/>
    <xdr:sp macro="" textlink="">
      <xdr:nvSpPr>
        <xdr:cNvPr id="142" name="テキスト ボックス 141"/>
        <xdr:cNvSpPr txBox="1"/>
      </xdr:nvSpPr>
      <xdr:spPr>
        <a:xfrm>
          <a:off x="2608794" y="988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104,768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26191</xdr:rowOff>
    </xdr:from>
    <xdr:to>
      <xdr:col>3</xdr:col>
      <xdr:colOff>3175</xdr:colOff>
      <xdr:row>57</xdr:row>
      <xdr:rowOff>127791</xdr:rowOff>
    </xdr:to>
    <xdr:sp macro="" textlink="">
      <xdr:nvSpPr>
        <xdr:cNvPr id="143" name="円/楕円 142"/>
        <xdr:cNvSpPr/>
      </xdr:nvSpPr>
      <xdr:spPr>
        <a:xfrm>
          <a:off x="1968500" y="979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118918</xdr:rowOff>
    </xdr:from>
    <xdr:ext cx="599010" cy="259045"/>
    <xdr:sp macro="" textlink="">
      <xdr:nvSpPr>
        <xdr:cNvPr id="144" name="テキスト ボックス 143"/>
        <xdr:cNvSpPr txBox="1"/>
      </xdr:nvSpPr>
      <xdr:spPr>
        <a:xfrm>
          <a:off x="1719794" y="989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102,432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51474</xdr:rowOff>
    </xdr:from>
    <xdr:to>
      <xdr:col>1</xdr:col>
      <xdr:colOff>485775</xdr:colOff>
      <xdr:row>57</xdr:row>
      <xdr:rowOff>153074</xdr:rowOff>
    </xdr:to>
    <xdr:sp macro="" textlink="">
      <xdr:nvSpPr>
        <xdr:cNvPr id="145" name="円/楕円 144"/>
        <xdr:cNvSpPr/>
      </xdr:nvSpPr>
      <xdr:spPr>
        <a:xfrm>
          <a:off x="1079500" y="982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144201</xdr:rowOff>
    </xdr:from>
    <xdr:ext cx="534377" cy="259045"/>
    <xdr:sp macro="" textlink="">
      <xdr:nvSpPr>
        <xdr:cNvPr id="146" name="テキスト ボックス 145"/>
        <xdr:cNvSpPr txBox="1"/>
      </xdr:nvSpPr>
      <xdr:spPr>
        <a:xfrm>
          <a:off x="863111" y="991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39443</xdr:rowOff>
    </xdr:from>
    <xdr:to>
      <xdr:col>6</xdr:col>
      <xdr:colOff>511175</xdr:colOff>
      <xdr:row>76</xdr:row>
      <xdr:rowOff>66810</xdr:rowOff>
    </xdr:to>
    <xdr:cxnSp macro="">
      <xdr:nvCxnSpPr>
        <xdr:cNvPr id="177" name="直線コネクタ 176"/>
        <xdr:cNvCxnSpPr/>
      </xdr:nvCxnSpPr>
      <xdr:spPr>
        <a:xfrm flipV="1">
          <a:off x="3797300" y="13069643"/>
          <a:ext cx="838200" cy="2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33886</xdr:rowOff>
    </xdr:from>
    <xdr:ext cx="534377" cy="259045"/>
    <xdr:sp macro="" textlink="">
      <xdr:nvSpPr>
        <xdr:cNvPr id="178" name="維持補修費平均値テキスト"/>
        <xdr:cNvSpPr txBox="1"/>
      </xdr:nvSpPr>
      <xdr:spPr>
        <a:xfrm>
          <a:off x="4686300" y="13235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66810</xdr:rowOff>
    </xdr:from>
    <xdr:to>
      <xdr:col>5</xdr:col>
      <xdr:colOff>358775</xdr:colOff>
      <xdr:row>76</xdr:row>
      <xdr:rowOff>147407</xdr:rowOff>
    </xdr:to>
    <xdr:cxnSp macro="">
      <xdr:nvCxnSpPr>
        <xdr:cNvPr id="180" name="直線コネクタ 179"/>
        <xdr:cNvCxnSpPr/>
      </xdr:nvCxnSpPr>
      <xdr:spPr>
        <a:xfrm flipV="1">
          <a:off x="2908300" y="13097010"/>
          <a:ext cx="889000" cy="8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90043</xdr:rowOff>
    </xdr:from>
    <xdr:to>
      <xdr:col>5</xdr:col>
      <xdr:colOff>409575</xdr:colOff>
      <xdr:row>77</xdr:row>
      <xdr:rowOff>20193</xdr:rowOff>
    </xdr:to>
    <xdr:sp macro="" textlink="">
      <xdr:nvSpPr>
        <xdr:cNvPr id="181" name="フローチャート : 判断 180"/>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11320</xdr:rowOff>
    </xdr:from>
    <xdr:ext cx="534377" cy="259045"/>
    <xdr:sp macro="" textlink="">
      <xdr:nvSpPr>
        <xdr:cNvPr id="182" name="テキスト ボックス 181"/>
        <xdr:cNvSpPr txBox="1"/>
      </xdr:nvSpPr>
      <xdr:spPr>
        <a:xfrm>
          <a:off x="3530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147407</xdr:rowOff>
    </xdr:from>
    <xdr:to>
      <xdr:col>4</xdr:col>
      <xdr:colOff>155575</xdr:colOff>
      <xdr:row>77</xdr:row>
      <xdr:rowOff>67528</xdr:rowOff>
    </xdr:to>
    <xdr:cxnSp macro="">
      <xdr:nvCxnSpPr>
        <xdr:cNvPr id="183" name="直線コネクタ 182"/>
        <xdr:cNvCxnSpPr/>
      </xdr:nvCxnSpPr>
      <xdr:spPr>
        <a:xfrm flipV="1">
          <a:off x="2019300" y="13177607"/>
          <a:ext cx="889000" cy="9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31000</xdr:rowOff>
    </xdr:from>
    <xdr:to>
      <xdr:col>4</xdr:col>
      <xdr:colOff>206375</xdr:colOff>
      <xdr:row>76</xdr:row>
      <xdr:rowOff>132600</xdr:rowOff>
    </xdr:to>
    <xdr:sp macro="" textlink="">
      <xdr:nvSpPr>
        <xdr:cNvPr id="184" name="フローチャート : 判断 183"/>
        <xdr:cNvSpPr/>
      </xdr:nvSpPr>
      <xdr:spPr>
        <a:xfrm>
          <a:off x="2857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149126</xdr:rowOff>
    </xdr:from>
    <xdr:ext cx="534377" cy="259045"/>
    <xdr:sp macro="" textlink="">
      <xdr:nvSpPr>
        <xdr:cNvPr id="185" name="テキスト ボックス 184"/>
        <xdr:cNvSpPr txBox="1"/>
      </xdr:nvSpPr>
      <xdr:spPr>
        <a:xfrm>
          <a:off x="2641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67528</xdr:rowOff>
    </xdr:from>
    <xdr:to>
      <xdr:col>2</xdr:col>
      <xdr:colOff>638175</xdr:colOff>
      <xdr:row>77</xdr:row>
      <xdr:rowOff>149073</xdr:rowOff>
    </xdr:to>
    <xdr:cxnSp macro="">
      <xdr:nvCxnSpPr>
        <xdr:cNvPr id="186" name="直線コネクタ 185"/>
        <xdr:cNvCxnSpPr/>
      </xdr:nvCxnSpPr>
      <xdr:spPr>
        <a:xfrm flipV="1">
          <a:off x="1130300" y="13269178"/>
          <a:ext cx="889000" cy="8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99448</xdr:rowOff>
    </xdr:from>
    <xdr:to>
      <xdr:col>3</xdr:col>
      <xdr:colOff>3175</xdr:colOff>
      <xdr:row>77</xdr:row>
      <xdr:rowOff>29598</xdr:rowOff>
    </xdr:to>
    <xdr:sp macro="" textlink="">
      <xdr:nvSpPr>
        <xdr:cNvPr id="187" name="フローチャート : 判断 186"/>
        <xdr:cNvSpPr/>
      </xdr:nvSpPr>
      <xdr:spPr>
        <a:xfrm>
          <a:off x="1968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46125</xdr:rowOff>
    </xdr:from>
    <xdr:ext cx="534377" cy="259045"/>
    <xdr:sp macro="" textlink="">
      <xdr:nvSpPr>
        <xdr:cNvPr id="188" name="テキスト ボックス 187"/>
        <xdr:cNvSpPr txBox="1"/>
      </xdr:nvSpPr>
      <xdr:spPr>
        <a:xfrm>
          <a:off x="1752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119695</xdr:rowOff>
    </xdr:from>
    <xdr:to>
      <xdr:col>1</xdr:col>
      <xdr:colOff>485775</xdr:colOff>
      <xdr:row>77</xdr:row>
      <xdr:rowOff>49845</xdr:rowOff>
    </xdr:to>
    <xdr:sp macro="" textlink="">
      <xdr:nvSpPr>
        <xdr:cNvPr id="189" name="フローチャート : 判断 188"/>
        <xdr:cNvSpPr/>
      </xdr:nvSpPr>
      <xdr:spPr>
        <a:xfrm>
          <a:off x="1079500" y="131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66373</xdr:rowOff>
    </xdr:from>
    <xdr:ext cx="534377" cy="259045"/>
    <xdr:sp macro="" textlink="">
      <xdr:nvSpPr>
        <xdr:cNvPr id="190" name="テキスト ボックス 189"/>
        <xdr:cNvSpPr txBox="1"/>
      </xdr:nvSpPr>
      <xdr:spPr>
        <a:xfrm>
          <a:off x="863111" y="1292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160093</xdr:rowOff>
    </xdr:from>
    <xdr:to>
      <xdr:col>6</xdr:col>
      <xdr:colOff>561975</xdr:colOff>
      <xdr:row>76</xdr:row>
      <xdr:rowOff>90243</xdr:rowOff>
    </xdr:to>
    <xdr:sp macro="" textlink="">
      <xdr:nvSpPr>
        <xdr:cNvPr id="196" name="円/楕円 195"/>
        <xdr:cNvSpPr/>
      </xdr:nvSpPr>
      <xdr:spPr>
        <a:xfrm>
          <a:off x="4584700" y="130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11520</xdr:rowOff>
    </xdr:from>
    <xdr:ext cx="534377" cy="259045"/>
    <xdr:sp macro="" textlink="">
      <xdr:nvSpPr>
        <xdr:cNvPr id="197" name="維持補修費該当値テキスト"/>
        <xdr:cNvSpPr txBox="1"/>
      </xdr:nvSpPr>
      <xdr:spPr>
        <a:xfrm>
          <a:off x="4686300" y="1287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17,570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16010</xdr:rowOff>
    </xdr:from>
    <xdr:to>
      <xdr:col>5</xdr:col>
      <xdr:colOff>409575</xdr:colOff>
      <xdr:row>76</xdr:row>
      <xdr:rowOff>117610</xdr:rowOff>
    </xdr:to>
    <xdr:sp macro="" textlink="">
      <xdr:nvSpPr>
        <xdr:cNvPr id="198" name="円/楕円 197"/>
        <xdr:cNvSpPr/>
      </xdr:nvSpPr>
      <xdr:spPr>
        <a:xfrm>
          <a:off x="3746500" y="1304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134136</xdr:rowOff>
    </xdr:from>
    <xdr:ext cx="534377" cy="259045"/>
    <xdr:sp macro="" textlink="">
      <xdr:nvSpPr>
        <xdr:cNvPr id="199" name="テキスト ボックス 198"/>
        <xdr:cNvSpPr txBox="1"/>
      </xdr:nvSpPr>
      <xdr:spPr>
        <a:xfrm>
          <a:off x="3530111" y="1282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96607</xdr:rowOff>
    </xdr:from>
    <xdr:to>
      <xdr:col>4</xdr:col>
      <xdr:colOff>206375</xdr:colOff>
      <xdr:row>77</xdr:row>
      <xdr:rowOff>26757</xdr:rowOff>
    </xdr:to>
    <xdr:sp macro="" textlink="">
      <xdr:nvSpPr>
        <xdr:cNvPr id="200" name="円/楕円 199"/>
        <xdr:cNvSpPr/>
      </xdr:nvSpPr>
      <xdr:spPr>
        <a:xfrm>
          <a:off x="2857500" y="1312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17884</xdr:rowOff>
    </xdr:from>
    <xdr:ext cx="534377" cy="259045"/>
    <xdr:sp macro="" textlink="">
      <xdr:nvSpPr>
        <xdr:cNvPr id="201" name="テキスト ボックス 200"/>
        <xdr:cNvSpPr txBox="1"/>
      </xdr:nvSpPr>
      <xdr:spPr>
        <a:xfrm>
          <a:off x="2641111" y="1321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16728</xdr:rowOff>
    </xdr:from>
    <xdr:to>
      <xdr:col>3</xdr:col>
      <xdr:colOff>3175</xdr:colOff>
      <xdr:row>77</xdr:row>
      <xdr:rowOff>118328</xdr:rowOff>
    </xdr:to>
    <xdr:sp macro="" textlink="">
      <xdr:nvSpPr>
        <xdr:cNvPr id="202" name="円/楕円 201"/>
        <xdr:cNvSpPr/>
      </xdr:nvSpPr>
      <xdr:spPr>
        <a:xfrm>
          <a:off x="1968500" y="132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109455</xdr:rowOff>
    </xdr:from>
    <xdr:ext cx="534377" cy="259045"/>
    <xdr:sp macro="" textlink="">
      <xdr:nvSpPr>
        <xdr:cNvPr id="203" name="テキスト ボックス 202"/>
        <xdr:cNvSpPr txBox="1"/>
      </xdr:nvSpPr>
      <xdr:spPr>
        <a:xfrm>
          <a:off x="1752111" y="1331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98273</xdr:rowOff>
    </xdr:from>
    <xdr:to>
      <xdr:col>1</xdr:col>
      <xdr:colOff>485775</xdr:colOff>
      <xdr:row>78</xdr:row>
      <xdr:rowOff>28423</xdr:rowOff>
    </xdr:to>
    <xdr:sp macro="" textlink="">
      <xdr:nvSpPr>
        <xdr:cNvPr id="204" name="円/楕円 203"/>
        <xdr:cNvSpPr/>
      </xdr:nvSpPr>
      <xdr:spPr>
        <a:xfrm>
          <a:off x="1079500" y="132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19550</xdr:rowOff>
    </xdr:from>
    <xdr:ext cx="469744" cy="259045"/>
    <xdr:sp macro="" textlink="">
      <xdr:nvSpPr>
        <xdr:cNvPr id="205" name="テキスト ボックス 204"/>
        <xdr:cNvSpPr txBox="1"/>
      </xdr:nvSpPr>
      <xdr:spPr>
        <a:xfrm>
          <a:off x="895427" y="1339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140550</xdr:rowOff>
    </xdr:from>
    <xdr:to>
      <xdr:col>6</xdr:col>
      <xdr:colOff>511175</xdr:colOff>
      <xdr:row>95</xdr:row>
      <xdr:rowOff>9463</xdr:rowOff>
    </xdr:to>
    <xdr:cxnSp macro="">
      <xdr:nvCxnSpPr>
        <xdr:cNvPr id="237" name="直線コネクタ 236"/>
        <xdr:cNvCxnSpPr/>
      </xdr:nvCxnSpPr>
      <xdr:spPr>
        <a:xfrm flipV="1">
          <a:off x="3797300" y="16256850"/>
          <a:ext cx="838200" cy="4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67767</xdr:rowOff>
    </xdr:from>
    <xdr:ext cx="534377" cy="259045"/>
    <xdr:sp macro="" textlink="">
      <xdr:nvSpPr>
        <xdr:cNvPr id="238" name="扶助費平均値テキスト"/>
        <xdr:cNvSpPr txBox="1"/>
      </xdr:nvSpPr>
      <xdr:spPr>
        <a:xfrm>
          <a:off x="4686300" y="16355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4908</xdr:rowOff>
    </xdr:from>
    <xdr:to>
      <xdr:col>5</xdr:col>
      <xdr:colOff>358775</xdr:colOff>
      <xdr:row>95</xdr:row>
      <xdr:rowOff>9463</xdr:rowOff>
    </xdr:to>
    <xdr:cxnSp macro="">
      <xdr:nvCxnSpPr>
        <xdr:cNvPr id="240" name="直線コネクタ 239"/>
        <xdr:cNvCxnSpPr/>
      </xdr:nvCxnSpPr>
      <xdr:spPr>
        <a:xfrm>
          <a:off x="2908300" y="16292658"/>
          <a:ext cx="889000" cy="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xdr:rowOff>
    </xdr:from>
    <xdr:to>
      <xdr:col>5</xdr:col>
      <xdr:colOff>409575</xdr:colOff>
      <xdr:row>95</xdr:row>
      <xdr:rowOff>101608</xdr:rowOff>
    </xdr:to>
    <xdr:sp macro="" textlink="">
      <xdr:nvSpPr>
        <xdr:cNvPr id="241" name="フローチャート : 判断 240"/>
        <xdr:cNvSpPr/>
      </xdr:nvSpPr>
      <xdr:spPr>
        <a:xfrm>
          <a:off x="3746500" y="1628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92735</xdr:rowOff>
    </xdr:from>
    <xdr:ext cx="534377" cy="259045"/>
    <xdr:sp macro="" textlink="">
      <xdr:nvSpPr>
        <xdr:cNvPr id="242" name="テキスト ボックス 241"/>
        <xdr:cNvSpPr txBox="1"/>
      </xdr:nvSpPr>
      <xdr:spPr>
        <a:xfrm>
          <a:off x="3530111" y="1638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4908</xdr:rowOff>
    </xdr:from>
    <xdr:to>
      <xdr:col>4</xdr:col>
      <xdr:colOff>155575</xdr:colOff>
      <xdr:row>95</xdr:row>
      <xdr:rowOff>164241</xdr:rowOff>
    </xdr:to>
    <xdr:cxnSp macro="">
      <xdr:nvCxnSpPr>
        <xdr:cNvPr id="243" name="直線コネクタ 242"/>
        <xdr:cNvCxnSpPr/>
      </xdr:nvCxnSpPr>
      <xdr:spPr>
        <a:xfrm flipV="1">
          <a:off x="2019300" y="16292658"/>
          <a:ext cx="889000" cy="15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27161</xdr:rowOff>
    </xdr:from>
    <xdr:to>
      <xdr:col>4</xdr:col>
      <xdr:colOff>206375</xdr:colOff>
      <xdr:row>95</xdr:row>
      <xdr:rowOff>128761</xdr:rowOff>
    </xdr:to>
    <xdr:sp macro="" textlink="">
      <xdr:nvSpPr>
        <xdr:cNvPr id="244" name="フローチャート : 判断 243"/>
        <xdr:cNvSpPr/>
      </xdr:nvSpPr>
      <xdr:spPr>
        <a:xfrm>
          <a:off x="2857500" y="1631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119888</xdr:rowOff>
    </xdr:from>
    <xdr:ext cx="534377" cy="259045"/>
    <xdr:sp macro="" textlink="">
      <xdr:nvSpPr>
        <xdr:cNvPr id="245" name="テキスト ボックス 244"/>
        <xdr:cNvSpPr txBox="1"/>
      </xdr:nvSpPr>
      <xdr:spPr>
        <a:xfrm>
          <a:off x="2641111" y="1640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164241</xdr:rowOff>
    </xdr:from>
    <xdr:to>
      <xdr:col>2</xdr:col>
      <xdr:colOff>638175</xdr:colOff>
      <xdr:row>96</xdr:row>
      <xdr:rowOff>34006</xdr:rowOff>
    </xdr:to>
    <xdr:cxnSp macro="">
      <xdr:nvCxnSpPr>
        <xdr:cNvPr id="246" name="直線コネクタ 245"/>
        <xdr:cNvCxnSpPr/>
      </xdr:nvCxnSpPr>
      <xdr:spPr>
        <a:xfrm flipV="1">
          <a:off x="1130300" y="16451991"/>
          <a:ext cx="889000" cy="4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138801</xdr:rowOff>
    </xdr:from>
    <xdr:to>
      <xdr:col>3</xdr:col>
      <xdr:colOff>3175</xdr:colOff>
      <xdr:row>96</xdr:row>
      <xdr:rowOff>68951</xdr:rowOff>
    </xdr:to>
    <xdr:sp macro="" textlink="">
      <xdr:nvSpPr>
        <xdr:cNvPr id="247" name="フローチャート : 判断 246"/>
        <xdr:cNvSpPr/>
      </xdr:nvSpPr>
      <xdr:spPr>
        <a:xfrm>
          <a:off x="1968500" y="1642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60078</xdr:rowOff>
    </xdr:from>
    <xdr:ext cx="534377" cy="259045"/>
    <xdr:sp macro="" textlink="">
      <xdr:nvSpPr>
        <xdr:cNvPr id="248" name="テキスト ボックス 247"/>
        <xdr:cNvSpPr txBox="1"/>
      </xdr:nvSpPr>
      <xdr:spPr>
        <a:xfrm>
          <a:off x="1752111" y="1651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135812</xdr:rowOff>
    </xdr:from>
    <xdr:to>
      <xdr:col>1</xdr:col>
      <xdr:colOff>485775</xdr:colOff>
      <xdr:row>96</xdr:row>
      <xdr:rowOff>65962</xdr:rowOff>
    </xdr:to>
    <xdr:sp macro="" textlink="">
      <xdr:nvSpPr>
        <xdr:cNvPr id="249" name="フローチャート : 判断 248"/>
        <xdr:cNvSpPr/>
      </xdr:nvSpPr>
      <xdr:spPr>
        <a:xfrm>
          <a:off x="1079500" y="1642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82489</xdr:rowOff>
    </xdr:from>
    <xdr:ext cx="534377" cy="259045"/>
    <xdr:sp macro="" textlink="">
      <xdr:nvSpPr>
        <xdr:cNvPr id="250" name="テキスト ボックス 249"/>
        <xdr:cNvSpPr txBox="1"/>
      </xdr:nvSpPr>
      <xdr:spPr>
        <a:xfrm>
          <a:off x="863111" y="1619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89750</xdr:rowOff>
    </xdr:from>
    <xdr:to>
      <xdr:col>6</xdr:col>
      <xdr:colOff>561975</xdr:colOff>
      <xdr:row>95</xdr:row>
      <xdr:rowOff>19900</xdr:rowOff>
    </xdr:to>
    <xdr:sp macro="" textlink="">
      <xdr:nvSpPr>
        <xdr:cNvPr id="256" name="円/楕円 255"/>
        <xdr:cNvSpPr/>
      </xdr:nvSpPr>
      <xdr:spPr>
        <a:xfrm>
          <a:off x="4584700" y="162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112627</xdr:rowOff>
    </xdr:from>
    <xdr:ext cx="534377" cy="259045"/>
    <xdr:sp macro="" textlink="">
      <xdr:nvSpPr>
        <xdr:cNvPr id="257" name="扶助費該当値テキスト"/>
        <xdr:cNvSpPr txBox="1"/>
      </xdr:nvSpPr>
      <xdr:spPr>
        <a:xfrm>
          <a:off x="4686300" y="1605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69,948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130113</xdr:rowOff>
    </xdr:from>
    <xdr:to>
      <xdr:col>5</xdr:col>
      <xdr:colOff>409575</xdr:colOff>
      <xdr:row>95</xdr:row>
      <xdr:rowOff>60263</xdr:rowOff>
    </xdr:to>
    <xdr:sp macro="" textlink="">
      <xdr:nvSpPr>
        <xdr:cNvPr id="258" name="円/楕円 257"/>
        <xdr:cNvSpPr/>
      </xdr:nvSpPr>
      <xdr:spPr>
        <a:xfrm>
          <a:off x="3746500" y="1624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76790</xdr:rowOff>
    </xdr:from>
    <xdr:ext cx="534377" cy="259045"/>
    <xdr:sp macro="" textlink="">
      <xdr:nvSpPr>
        <xdr:cNvPr id="259" name="テキスト ボックス 258"/>
        <xdr:cNvSpPr txBox="1"/>
      </xdr:nvSpPr>
      <xdr:spPr>
        <a:xfrm>
          <a:off x="3530111" y="1602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67,476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125558</xdr:rowOff>
    </xdr:from>
    <xdr:to>
      <xdr:col>4</xdr:col>
      <xdr:colOff>206375</xdr:colOff>
      <xdr:row>95</xdr:row>
      <xdr:rowOff>55708</xdr:rowOff>
    </xdr:to>
    <xdr:sp macro="" textlink="">
      <xdr:nvSpPr>
        <xdr:cNvPr id="260" name="円/楕円 259"/>
        <xdr:cNvSpPr/>
      </xdr:nvSpPr>
      <xdr:spPr>
        <a:xfrm>
          <a:off x="2857500" y="1624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72235</xdr:rowOff>
    </xdr:from>
    <xdr:ext cx="534377" cy="259045"/>
    <xdr:sp macro="" textlink="">
      <xdr:nvSpPr>
        <xdr:cNvPr id="261" name="テキスト ボックス 260"/>
        <xdr:cNvSpPr txBox="1"/>
      </xdr:nvSpPr>
      <xdr:spPr>
        <a:xfrm>
          <a:off x="2641111" y="1601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67,755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113441</xdr:rowOff>
    </xdr:from>
    <xdr:to>
      <xdr:col>3</xdr:col>
      <xdr:colOff>3175</xdr:colOff>
      <xdr:row>96</xdr:row>
      <xdr:rowOff>43591</xdr:rowOff>
    </xdr:to>
    <xdr:sp macro="" textlink="">
      <xdr:nvSpPr>
        <xdr:cNvPr id="262" name="円/楕円 261"/>
        <xdr:cNvSpPr/>
      </xdr:nvSpPr>
      <xdr:spPr>
        <a:xfrm>
          <a:off x="1968500" y="1640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60118</xdr:rowOff>
    </xdr:from>
    <xdr:ext cx="534377" cy="259045"/>
    <xdr:sp macro="" textlink="">
      <xdr:nvSpPr>
        <xdr:cNvPr id="263" name="テキスト ボックス 262"/>
        <xdr:cNvSpPr txBox="1"/>
      </xdr:nvSpPr>
      <xdr:spPr>
        <a:xfrm>
          <a:off x="1752111" y="161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57,997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154656</xdr:rowOff>
    </xdr:from>
    <xdr:to>
      <xdr:col>1</xdr:col>
      <xdr:colOff>485775</xdr:colOff>
      <xdr:row>96</xdr:row>
      <xdr:rowOff>84806</xdr:rowOff>
    </xdr:to>
    <xdr:sp macro="" textlink="">
      <xdr:nvSpPr>
        <xdr:cNvPr id="264" name="円/楕円 263"/>
        <xdr:cNvSpPr/>
      </xdr:nvSpPr>
      <xdr:spPr>
        <a:xfrm>
          <a:off x="1079500" y="164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75933</xdr:rowOff>
    </xdr:from>
    <xdr:ext cx="534377" cy="259045"/>
    <xdr:sp macro="" textlink="">
      <xdr:nvSpPr>
        <xdr:cNvPr id="265" name="テキスト ボックス 264"/>
        <xdr:cNvSpPr txBox="1"/>
      </xdr:nvSpPr>
      <xdr:spPr>
        <a:xfrm>
          <a:off x="863111" y="1653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65103</xdr:rowOff>
    </xdr:from>
    <xdr:to>
      <xdr:col>15</xdr:col>
      <xdr:colOff>180975</xdr:colOff>
      <xdr:row>36</xdr:row>
      <xdr:rowOff>105899</xdr:rowOff>
    </xdr:to>
    <xdr:cxnSp macro="">
      <xdr:nvCxnSpPr>
        <xdr:cNvPr id="292" name="直線コネクタ 291"/>
        <xdr:cNvCxnSpPr/>
      </xdr:nvCxnSpPr>
      <xdr:spPr>
        <a:xfrm flipV="1">
          <a:off x="9639300" y="6237303"/>
          <a:ext cx="838200" cy="4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105899</xdr:rowOff>
    </xdr:from>
    <xdr:to>
      <xdr:col>14</xdr:col>
      <xdr:colOff>28575</xdr:colOff>
      <xdr:row>36</xdr:row>
      <xdr:rowOff>140596</xdr:rowOff>
    </xdr:to>
    <xdr:cxnSp macro="">
      <xdr:nvCxnSpPr>
        <xdr:cNvPr id="295" name="直線コネクタ 294"/>
        <xdr:cNvCxnSpPr/>
      </xdr:nvCxnSpPr>
      <xdr:spPr>
        <a:xfrm flipV="1">
          <a:off x="8750300" y="6278099"/>
          <a:ext cx="889000" cy="3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151212</xdr:rowOff>
    </xdr:from>
    <xdr:to>
      <xdr:col>14</xdr:col>
      <xdr:colOff>79375</xdr:colOff>
      <xdr:row>35</xdr:row>
      <xdr:rowOff>81362</xdr:rowOff>
    </xdr:to>
    <xdr:sp macro="" textlink="">
      <xdr:nvSpPr>
        <xdr:cNvPr id="296" name="フローチャート : 判断 295"/>
        <xdr:cNvSpPr/>
      </xdr:nvSpPr>
      <xdr:spPr>
        <a:xfrm>
          <a:off x="9588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97889</xdr:rowOff>
    </xdr:from>
    <xdr:ext cx="599010" cy="259045"/>
    <xdr:sp macro="" textlink="">
      <xdr:nvSpPr>
        <xdr:cNvPr id="297" name="テキスト ボックス 296"/>
        <xdr:cNvSpPr txBox="1"/>
      </xdr:nvSpPr>
      <xdr:spPr>
        <a:xfrm>
          <a:off x="9339794"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140596</xdr:rowOff>
    </xdr:from>
    <xdr:to>
      <xdr:col>12</xdr:col>
      <xdr:colOff>511175</xdr:colOff>
      <xdr:row>36</xdr:row>
      <xdr:rowOff>170625</xdr:rowOff>
    </xdr:to>
    <xdr:cxnSp macro="">
      <xdr:nvCxnSpPr>
        <xdr:cNvPr id="298" name="直線コネクタ 297"/>
        <xdr:cNvCxnSpPr/>
      </xdr:nvCxnSpPr>
      <xdr:spPr>
        <a:xfrm flipV="1">
          <a:off x="7861300" y="6312796"/>
          <a:ext cx="889000" cy="3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28358</xdr:rowOff>
    </xdr:from>
    <xdr:to>
      <xdr:col>12</xdr:col>
      <xdr:colOff>561975</xdr:colOff>
      <xdr:row>35</xdr:row>
      <xdr:rowOff>129958</xdr:rowOff>
    </xdr:to>
    <xdr:sp macro="" textlink="">
      <xdr:nvSpPr>
        <xdr:cNvPr id="299" name="フローチャート : 判断 298"/>
        <xdr:cNvSpPr/>
      </xdr:nvSpPr>
      <xdr:spPr>
        <a:xfrm>
          <a:off x="8699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146485</xdr:rowOff>
    </xdr:from>
    <xdr:ext cx="599010" cy="259045"/>
    <xdr:sp macro="" textlink="">
      <xdr:nvSpPr>
        <xdr:cNvPr id="300" name="テキスト ボックス 299"/>
        <xdr:cNvSpPr txBox="1"/>
      </xdr:nvSpPr>
      <xdr:spPr>
        <a:xfrm>
          <a:off x="8450794"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164389</xdr:rowOff>
    </xdr:from>
    <xdr:to>
      <xdr:col>11</xdr:col>
      <xdr:colOff>307975</xdr:colOff>
      <xdr:row>36</xdr:row>
      <xdr:rowOff>170625</xdr:rowOff>
    </xdr:to>
    <xdr:cxnSp macro="">
      <xdr:nvCxnSpPr>
        <xdr:cNvPr id="301" name="直線コネクタ 300"/>
        <xdr:cNvCxnSpPr/>
      </xdr:nvCxnSpPr>
      <xdr:spPr>
        <a:xfrm>
          <a:off x="6972300" y="6336589"/>
          <a:ext cx="889000" cy="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86482</xdr:rowOff>
    </xdr:from>
    <xdr:to>
      <xdr:col>11</xdr:col>
      <xdr:colOff>358775</xdr:colOff>
      <xdr:row>36</xdr:row>
      <xdr:rowOff>16632</xdr:rowOff>
    </xdr:to>
    <xdr:sp macro="" textlink="">
      <xdr:nvSpPr>
        <xdr:cNvPr id="302" name="フローチャート : 判断 301"/>
        <xdr:cNvSpPr/>
      </xdr:nvSpPr>
      <xdr:spPr>
        <a:xfrm>
          <a:off x="7810500" y="608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33159</xdr:rowOff>
    </xdr:from>
    <xdr:ext cx="599010" cy="259045"/>
    <xdr:sp macro="" textlink="">
      <xdr:nvSpPr>
        <xdr:cNvPr id="303" name="テキスト ボックス 302"/>
        <xdr:cNvSpPr txBox="1"/>
      </xdr:nvSpPr>
      <xdr:spPr>
        <a:xfrm>
          <a:off x="7561794" y="586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117612</xdr:rowOff>
    </xdr:from>
    <xdr:to>
      <xdr:col>10</xdr:col>
      <xdr:colOff>155575</xdr:colOff>
      <xdr:row>36</xdr:row>
      <xdr:rowOff>47762</xdr:rowOff>
    </xdr:to>
    <xdr:sp macro="" textlink="">
      <xdr:nvSpPr>
        <xdr:cNvPr id="304" name="フローチャート : 判断 303"/>
        <xdr:cNvSpPr/>
      </xdr:nvSpPr>
      <xdr:spPr>
        <a:xfrm>
          <a:off x="6921500" y="611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64289</xdr:rowOff>
    </xdr:from>
    <xdr:ext cx="599010" cy="259045"/>
    <xdr:sp macro="" textlink="">
      <xdr:nvSpPr>
        <xdr:cNvPr id="305" name="テキスト ボックス 304"/>
        <xdr:cNvSpPr txBox="1"/>
      </xdr:nvSpPr>
      <xdr:spPr>
        <a:xfrm>
          <a:off x="6672794" y="589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14303</xdr:rowOff>
    </xdr:from>
    <xdr:to>
      <xdr:col>15</xdr:col>
      <xdr:colOff>231775</xdr:colOff>
      <xdr:row>36</xdr:row>
      <xdr:rowOff>115903</xdr:rowOff>
    </xdr:to>
    <xdr:sp macro="" textlink="">
      <xdr:nvSpPr>
        <xdr:cNvPr id="311" name="円/楕円 310"/>
        <xdr:cNvSpPr/>
      </xdr:nvSpPr>
      <xdr:spPr>
        <a:xfrm>
          <a:off x="10426700" y="618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164180</xdr:rowOff>
    </xdr:from>
    <xdr:ext cx="534377" cy="259045"/>
    <xdr:sp macro="" textlink="">
      <xdr:nvSpPr>
        <xdr:cNvPr id="312" name="補助費等該当値テキスト"/>
        <xdr:cNvSpPr txBox="1"/>
      </xdr:nvSpPr>
      <xdr:spPr>
        <a:xfrm>
          <a:off x="10528300" y="616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91,316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55099</xdr:rowOff>
    </xdr:from>
    <xdr:to>
      <xdr:col>14</xdr:col>
      <xdr:colOff>79375</xdr:colOff>
      <xdr:row>36</xdr:row>
      <xdr:rowOff>156699</xdr:rowOff>
    </xdr:to>
    <xdr:sp macro="" textlink="">
      <xdr:nvSpPr>
        <xdr:cNvPr id="313" name="円/楕円 312"/>
        <xdr:cNvSpPr/>
      </xdr:nvSpPr>
      <xdr:spPr>
        <a:xfrm>
          <a:off x="9588500" y="622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147826</xdr:rowOff>
    </xdr:from>
    <xdr:ext cx="534377" cy="259045"/>
    <xdr:sp macro="" textlink="">
      <xdr:nvSpPr>
        <xdr:cNvPr id="314" name="テキスト ボックス 313"/>
        <xdr:cNvSpPr txBox="1"/>
      </xdr:nvSpPr>
      <xdr:spPr>
        <a:xfrm>
          <a:off x="9372111" y="632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82,393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89796</xdr:rowOff>
    </xdr:from>
    <xdr:to>
      <xdr:col>12</xdr:col>
      <xdr:colOff>561975</xdr:colOff>
      <xdr:row>37</xdr:row>
      <xdr:rowOff>19946</xdr:rowOff>
    </xdr:to>
    <xdr:sp macro="" textlink="">
      <xdr:nvSpPr>
        <xdr:cNvPr id="315" name="円/楕円 314"/>
        <xdr:cNvSpPr/>
      </xdr:nvSpPr>
      <xdr:spPr>
        <a:xfrm>
          <a:off x="8699500" y="626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11073</xdr:rowOff>
    </xdr:from>
    <xdr:ext cx="534377" cy="259045"/>
    <xdr:sp macro="" textlink="">
      <xdr:nvSpPr>
        <xdr:cNvPr id="316" name="テキスト ボックス 315"/>
        <xdr:cNvSpPr txBox="1"/>
      </xdr:nvSpPr>
      <xdr:spPr>
        <a:xfrm>
          <a:off x="8483111" y="635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74,804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119825</xdr:rowOff>
    </xdr:from>
    <xdr:to>
      <xdr:col>11</xdr:col>
      <xdr:colOff>358775</xdr:colOff>
      <xdr:row>37</xdr:row>
      <xdr:rowOff>49975</xdr:rowOff>
    </xdr:to>
    <xdr:sp macro="" textlink="">
      <xdr:nvSpPr>
        <xdr:cNvPr id="317" name="円/楕円 316"/>
        <xdr:cNvSpPr/>
      </xdr:nvSpPr>
      <xdr:spPr>
        <a:xfrm>
          <a:off x="7810500" y="629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41102</xdr:rowOff>
    </xdr:from>
    <xdr:ext cx="534377" cy="259045"/>
    <xdr:sp macro="" textlink="">
      <xdr:nvSpPr>
        <xdr:cNvPr id="318" name="テキスト ボックス 317"/>
        <xdr:cNvSpPr txBox="1"/>
      </xdr:nvSpPr>
      <xdr:spPr>
        <a:xfrm>
          <a:off x="7594111" y="638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68,236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113589</xdr:rowOff>
    </xdr:from>
    <xdr:to>
      <xdr:col>10</xdr:col>
      <xdr:colOff>155575</xdr:colOff>
      <xdr:row>37</xdr:row>
      <xdr:rowOff>43739</xdr:rowOff>
    </xdr:to>
    <xdr:sp macro="" textlink="">
      <xdr:nvSpPr>
        <xdr:cNvPr id="319" name="円/楕円 318"/>
        <xdr:cNvSpPr/>
      </xdr:nvSpPr>
      <xdr:spPr>
        <a:xfrm>
          <a:off x="6921500" y="62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34866</xdr:rowOff>
    </xdr:from>
    <xdr:ext cx="534377" cy="259045"/>
    <xdr:sp macro="" textlink="">
      <xdr:nvSpPr>
        <xdr:cNvPr id="320" name="テキスト ボックス 319"/>
        <xdr:cNvSpPr txBox="1"/>
      </xdr:nvSpPr>
      <xdr:spPr>
        <a:xfrm>
          <a:off x="6705111" y="637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45412</xdr:rowOff>
    </xdr:from>
    <xdr:to>
      <xdr:col>15</xdr:col>
      <xdr:colOff>180975</xdr:colOff>
      <xdr:row>59</xdr:row>
      <xdr:rowOff>54997</xdr:rowOff>
    </xdr:to>
    <xdr:cxnSp macro="">
      <xdr:nvCxnSpPr>
        <xdr:cNvPr id="351" name="直線コネクタ 350"/>
        <xdr:cNvCxnSpPr/>
      </xdr:nvCxnSpPr>
      <xdr:spPr>
        <a:xfrm>
          <a:off x="9639300" y="10160962"/>
          <a:ext cx="838200" cy="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157497</xdr:rowOff>
    </xdr:from>
    <xdr:to>
      <xdr:col>14</xdr:col>
      <xdr:colOff>28575</xdr:colOff>
      <xdr:row>59</xdr:row>
      <xdr:rowOff>45412</xdr:rowOff>
    </xdr:to>
    <xdr:cxnSp macro="">
      <xdr:nvCxnSpPr>
        <xdr:cNvPr id="354" name="直線コネクタ 353"/>
        <xdr:cNvCxnSpPr/>
      </xdr:nvCxnSpPr>
      <xdr:spPr>
        <a:xfrm>
          <a:off x="8750300" y="10101597"/>
          <a:ext cx="889000" cy="5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166561</xdr:rowOff>
    </xdr:from>
    <xdr:to>
      <xdr:col>14</xdr:col>
      <xdr:colOff>79375</xdr:colOff>
      <xdr:row>59</xdr:row>
      <xdr:rowOff>96711</xdr:rowOff>
    </xdr:to>
    <xdr:sp macro="" textlink="">
      <xdr:nvSpPr>
        <xdr:cNvPr id="355" name="フローチャート : 判断 354"/>
        <xdr:cNvSpPr/>
      </xdr:nvSpPr>
      <xdr:spPr>
        <a:xfrm>
          <a:off x="9588500" y="1011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87838</xdr:rowOff>
    </xdr:from>
    <xdr:ext cx="599010" cy="259045"/>
    <xdr:sp macro="" textlink="">
      <xdr:nvSpPr>
        <xdr:cNvPr id="356" name="テキスト ボックス 355"/>
        <xdr:cNvSpPr txBox="1"/>
      </xdr:nvSpPr>
      <xdr:spPr>
        <a:xfrm>
          <a:off x="9339794" y="1020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157497</xdr:rowOff>
    </xdr:from>
    <xdr:to>
      <xdr:col>12</xdr:col>
      <xdr:colOff>511175</xdr:colOff>
      <xdr:row>58</xdr:row>
      <xdr:rowOff>166263</xdr:rowOff>
    </xdr:to>
    <xdr:cxnSp macro="">
      <xdr:nvCxnSpPr>
        <xdr:cNvPr id="357" name="直線コネクタ 356"/>
        <xdr:cNvCxnSpPr/>
      </xdr:nvCxnSpPr>
      <xdr:spPr>
        <a:xfrm flipV="1">
          <a:off x="7861300" y="10101597"/>
          <a:ext cx="889000" cy="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162158</xdr:rowOff>
    </xdr:from>
    <xdr:to>
      <xdr:col>12</xdr:col>
      <xdr:colOff>561975</xdr:colOff>
      <xdr:row>59</xdr:row>
      <xdr:rowOff>92308</xdr:rowOff>
    </xdr:to>
    <xdr:sp macro="" textlink="">
      <xdr:nvSpPr>
        <xdr:cNvPr id="358" name="フローチャート : 判断 357"/>
        <xdr:cNvSpPr/>
      </xdr:nvSpPr>
      <xdr:spPr>
        <a:xfrm>
          <a:off x="8699500" y="101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83435</xdr:rowOff>
    </xdr:from>
    <xdr:ext cx="599010" cy="259045"/>
    <xdr:sp macro="" textlink="">
      <xdr:nvSpPr>
        <xdr:cNvPr id="359" name="テキスト ボックス 358"/>
        <xdr:cNvSpPr txBox="1"/>
      </xdr:nvSpPr>
      <xdr:spPr>
        <a:xfrm>
          <a:off x="8450794" y="1019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166263</xdr:rowOff>
    </xdr:from>
    <xdr:to>
      <xdr:col>11</xdr:col>
      <xdr:colOff>307975</xdr:colOff>
      <xdr:row>59</xdr:row>
      <xdr:rowOff>40025</xdr:rowOff>
    </xdr:to>
    <xdr:cxnSp macro="">
      <xdr:nvCxnSpPr>
        <xdr:cNvPr id="360" name="直線コネクタ 359"/>
        <xdr:cNvCxnSpPr/>
      </xdr:nvCxnSpPr>
      <xdr:spPr>
        <a:xfrm flipV="1">
          <a:off x="6972300" y="10110363"/>
          <a:ext cx="889000" cy="4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162513</xdr:rowOff>
    </xdr:from>
    <xdr:to>
      <xdr:col>11</xdr:col>
      <xdr:colOff>358775</xdr:colOff>
      <xdr:row>59</xdr:row>
      <xdr:rowOff>92663</xdr:rowOff>
    </xdr:to>
    <xdr:sp macro="" textlink="">
      <xdr:nvSpPr>
        <xdr:cNvPr id="361" name="フローチャート : 判断 360"/>
        <xdr:cNvSpPr/>
      </xdr:nvSpPr>
      <xdr:spPr>
        <a:xfrm>
          <a:off x="7810500" y="1010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83790</xdr:rowOff>
    </xdr:from>
    <xdr:ext cx="599010" cy="259045"/>
    <xdr:sp macro="" textlink="">
      <xdr:nvSpPr>
        <xdr:cNvPr id="362" name="テキスト ボックス 361"/>
        <xdr:cNvSpPr txBox="1"/>
      </xdr:nvSpPr>
      <xdr:spPr>
        <a:xfrm>
          <a:off x="7561794" y="1019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190</xdr:rowOff>
    </xdr:from>
    <xdr:to>
      <xdr:col>10</xdr:col>
      <xdr:colOff>155575</xdr:colOff>
      <xdr:row>59</xdr:row>
      <xdr:rowOff>101790</xdr:rowOff>
    </xdr:to>
    <xdr:sp macro="" textlink="">
      <xdr:nvSpPr>
        <xdr:cNvPr id="363" name="フローチャート : 判断 362"/>
        <xdr:cNvSpPr/>
      </xdr:nvSpPr>
      <xdr:spPr>
        <a:xfrm>
          <a:off x="6921500" y="101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92917</xdr:rowOff>
    </xdr:from>
    <xdr:ext cx="599010" cy="259045"/>
    <xdr:sp macro="" textlink="">
      <xdr:nvSpPr>
        <xdr:cNvPr id="364" name="テキスト ボックス 363"/>
        <xdr:cNvSpPr txBox="1"/>
      </xdr:nvSpPr>
      <xdr:spPr>
        <a:xfrm>
          <a:off x="6672794" y="1020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4197</xdr:rowOff>
    </xdr:from>
    <xdr:to>
      <xdr:col>15</xdr:col>
      <xdr:colOff>231775</xdr:colOff>
      <xdr:row>59</xdr:row>
      <xdr:rowOff>105797</xdr:rowOff>
    </xdr:to>
    <xdr:sp macro="" textlink="">
      <xdr:nvSpPr>
        <xdr:cNvPr id="370" name="円/楕円 369"/>
        <xdr:cNvSpPr/>
      </xdr:nvSpPr>
      <xdr:spPr>
        <a:xfrm>
          <a:off x="10426700" y="1011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152676</xdr:rowOff>
    </xdr:from>
    <xdr:ext cx="599010" cy="259045"/>
    <xdr:sp macro="" textlink="">
      <xdr:nvSpPr>
        <xdr:cNvPr id="371" name="普通建設事業費該当値テキスト"/>
        <xdr:cNvSpPr txBox="1"/>
      </xdr:nvSpPr>
      <xdr:spPr>
        <a:xfrm>
          <a:off x="10528300" y="1009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134,371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166062</xdr:rowOff>
    </xdr:from>
    <xdr:to>
      <xdr:col>14</xdr:col>
      <xdr:colOff>79375</xdr:colOff>
      <xdr:row>59</xdr:row>
      <xdr:rowOff>96212</xdr:rowOff>
    </xdr:to>
    <xdr:sp macro="" textlink="">
      <xdr:nvSpPr>
        <xdr:cNvPr id="372" name="円/楕円 371"/>
        <xdr:cNvSpPr/>
      </xdr:nvSpPr>
      <xdr:spPr>
        <a:xfrm>
          <a:off x="9588500" y="1011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112739</xdr:rowOff>
    </xdr:from>
    <xdr:ext cx="599010" cy="259045"/>
    <xdr:sp macro="" textlink="">
      <xdr:nvSpPr>
        <xdr:cNvPr id="373" name="テキスト ボックス 372"/>
        <xdr:cNvSpPr txBox="1"/>
      </xdr:nvSpPr>
      <xdr:spPr>
        <a:xfrm>
          <a:off x="9339794" y="988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163,721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106697</xdr:rowOff>
    </xdr:from>
    <xdr:to>
      <xdr:col>12</xdr:col>
      <xdr:colOff>561975</xdr:colOff>
      <xdr:row>59</xdr:row>
      <xdr:rowOff>36847</xdr:rowOff>
    </xdr:to>
    <xdr:sp macro="" textlink="">
      <xdr:nvSpPr>
        <xdr:cNvPr id="374" name="円/楕円 373"/>
        <xdr:cNvSpPr/>
      </xdr:nvSpPr>
      <xdr:spPr>
        <a:xfrm>
          <a:off x="8699500" y="1005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53374</xdr:rowOff>
    </xdr:from>
    <xdr:ext cx="599010" cy="259045"/>
    <xdr:sp macro="" textlink="">
      <xdr:nvSpPr>
        <xdr:cNvPr id="375" name="テキスト ボックス 374"/>
        <xdr:cNvSpPr txBox="1"/>
      </xdr:nvSpPr>
      <xdr:spPr>
        <a:xfrm>
          <a:off x="8450794" y="9826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345,502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115463</xdr:rowOff>
    </xdr:from>
    <xdr:to>
      <xdr:col>11</xdr:col>
      <xdr:colOff>358775</xdr:colOff>
      <xdr:row>59</xdr:row>
      <xdr:rowOff>45613</xdr:rowOff>
    </xdr:to>
    <xdr:sp macro="" textlink="">
      <xdr:nvSpPr>
        <xdr:cNvPr id="376" name="円/楕円 375"/>
        <xdr:cNvSpPr/>
      </xdr:nvSpPr>
      <xdr:spPr>
        <a:xfrm>
          <a:off x="7810500" y="100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62140</xdr:rowOff>
    </xdr:from>
    <xdr:ext cx="599010" cy="259045"/>
    <xdr:sp macro="" textlink="">
      <xdr:nvSpPr>
        <xdr:cNvPr id="377" name="テキスト ボックス 376"/>
        <xdr:cNvSpPr txBox="1"/>
      </xdr:nvSpPr>
      <xdr:spPr>
        <a:xfrm>
          <a:off x="7561794" y="983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318,663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160675</xdr:rowOff>
    </xdr:from>
    <xdr:to>
      <xdr:col>10</xdr:col>
      <xdr:colOff>155575</xdr:colOff>
      <xdr:row>59</xdr:row>
      <xdr:rowOff>90825</xdr:rowOff>
    </xdr:to>
    <xdr:sp macro="" textlink="">
      <xdr:nvSpPr>
        <xdr:cNvPr id="378" name="円/楕円 377"/>
        <xdr:cNvSpPr/>
      </xdr:nvSpPr>
      <xdr:spPr>
        <a:xfrm>
          <a:off x="6921500" y="101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107352</xdr:rowOff>
    </xdr:from>
    <xdr:ext cx="599010" cy="259045"/>
    <xdr:sp macro="" textlink="">
      <xdr:nvSpPr>
        <xdr:cNvPr id="379" name="テキスト ボックス 378"/>
        <xdr:cNvSpPr txBox="1"/>
      </xdr:nvSpPr>
      <xdr:spPr>
        <a:xfrm>
          <a:off x="6672794" y="9880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7179</xdr:rowOff>
    </xdr:from>
    <xdr:to>
      <xdr:col>15</xdr:col>
      <xdr:colOff>180975</xdr:colOff>
      <xdr:row>79</xdr:row>
      <xdr:rowOff>13202</xdr:rowOff>
    </xdr:to>
    <xdr:cxnSp macro="">
      <xdr:nvCxnSpPr>
        <xdr:cNvPr id="408" name="直線コネクタ 407"/>
        <xdr:cNvCxnSpPr/>
      </xdr:nvCxnSpPr>
      <xdr:spPr>
        <a:xfrm flipV="1">
          <a:off x="9639300" y="13551729"/>
          <a:ext cx="838200" cy="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119547</xdr:rowOff>
    </xdr:from>
    <xdr:ext cx="534377" cy="259045"/>
    <xdr:sp macro="" textlink="">
      <xdr:nvSpPr>
        <xdr:cNvPr id="409" name="普通建設事業費 （ うち新規整備　）平均値テキスト"/>
        <xdr:cNvSpPr txBox="1"/>
      </xdr:nvSpPr>
      <xdr:spPr>
        <a:xfrm>
          <a:off x="10528300" y="13492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13202</xdr:rowOff>
    </xdr:from>
    <xdr:to>
      <xdr:col>14</xdr:col>
      <xdr:colOff>28575</xdr:colOff>
      <xdr:row>79</xdr:row>
      <xdr:rowOff>25155</xdr:rowOff>
    </xdr:to>
    <xdr:cxnSp macro="">
      <xdr:nvCxnSpPr>
        <xdr:cNvPr id="411" name="直線コネクタ 410"/>
        <xdr:cNvCxnSpPr/>
      </xdr:nvCxnSpPr>
      <xdr:spPr>
        <a:xfrm flipV="1">
          <a:off x="8750300" y="13557752"/>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138202</xdr:rowOff>
    </xdr:from>
    <xdr:to>
      <xdr:col>14</xdr:col>
      <xdr:colOff>79375</xdr:colOff>
      <xdr:row>79</xdr:row>
      <xdr:rowOff>68352</xdr:rowOff>
    </xdr:to>
    <xdr:sp macro="" textlink="">
      <xdr:nvSpPr>
        <xdr:cNvPr id="412" name="フローチャート : 判断 411"/>
        <xdr:cNvSpPr/>
      </xdr:nvSpPr>
      <xdr:spPr>
        <a:xfrm>
          <a:off x="9588500" y="1351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59479</xdr:rowOff>
    </xdr:from>
    <xdr:ext cx="534377" cy="259045"/>
    <xdr:sp macro="" textlink="">
      <xdr:nvSpPr>
        <xdr:cNvPr id="413" name="テキスト ボックス 412"/>
        <xdr:cNvSpPr txBox="1"/>
      </xdr:nvSpPr>
      <xdr:spPr>
        <a:xfrm>
          <a:off x="9372111" y="1360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137037</xdr:rowOff>
    </xdr:from>
    <xdr:to>
      <xdr:col>12</xdr:col>
      <xdr:colOff>561975</xdr:colOff>
      <xdr:row>79</xdr:row>
      <xdr:rowOff>67187</xdr:rowOff>
    </xdr:to>
    <xdr:sp macro="" textlink="">
      <xdr:nvSpPr>
        <xdr:cNvPr id="414" name="フローチャート : 判断 413"/>
        <xdr:cNvSpPr/>
      </xdr:nvSpPr>
      <xdr:spPr>
        <a:xfrm>
          <a:off x="8699500" y="135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83714</xdr:rowOff>
    </xdr:from>
    <xdr:ext cx="534377" cy="259045"/>
    <xdr:sp macro="" textlink="">
      <xdr:nvSpPr>
        <xdr:cNvPr id="415" name="テキスト ボックス 414"/>
        <xdr:cNvSpPr txBox="1"/>
      </xdr:nvSpPr>
      <xdr:spPr>
        <a:xfrm>
          <a:off x="8483111" y="1328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127829</xdr:rowOff>
    </xdr:from>
    <xdr:to>
      <xdr:col>15</xdr:col>
      <xdr:colOff>231775</xdr:colOff>
      <xdr:row>79</xdr:row>
      <xdr:rowOff>57979</xdr:rowOff>
    </xdr:to>
    <xdr:sp macro="" textlink="">
      <xdr:nvSpPr>
        <xdr:cNvPr id="421" name="円/楕円 420"/>
        <xdr:cNvSpPr/>
      </xdr:nvSpPr>
      <xdr:spPr>
        <a:xfrm>
          <a:off x="10426700" y="1350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87206</xdr:rowOff>
    </xdr:from>
    <xdr:ext cx="534377" cy="259045"/>
    <xdr:sp macro="" textlink="">
      <xdr:nvSpPr>
        <xdr:cNvPr id="422" name="普通建設事業費 （ うち新規整備　）該当値テキスト"/>
        <xdr:cNvSpPr txBox="1"/>
      </xdr:nvSpPr>
      <xdr:spPr>
        <a:xfrm>
          <a:off x="10528300" y="1328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97,822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133852</xdr:rowOff>
    </xdr:from>
    <xdr:to>
      <xdr:col>14</xdr:col>
      <xdr:colOff>79375</xdr:colOff>
      <xdr:row>79</xdr:row>
      <xdr:rowOff>64002</xdr:rowOff>
    </xdr:to>
    <xdr:sp macro="" textlink="">
      <xdr:nvSpPr>
        <xdr:cNvPr id="423" name="円/楕円 422"/>
        <xdr:cNvSpPr/>
      </xdr:nvSpPr>
      <xdr:spPr>
        <a:xfrm>
          <a:off x="9588500" y="1350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80529</xdr:rowOff>
    </xdr:from>
    <xdr:ext cx="534377" cy="259045"/>
    <xdr:sp macro="" textlink="">
      <xdr:nvSpPr>
        <xdr:cNvPr id="424" name="テキスト ボックス 423"/>
        <xdr:cNvSpPr txBox="1"/>
      </xdr:nvSpPr>
      <xdr:spPr>
        <a:xfrm>
          <a:off x="9372111" y="132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82,014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145805</xdr:rowOff>
    </xdr:from>
    <xdr:to>
      <xdr:col>12</xdr:col>
      <xdr:colOff>561975</xdr:colOff>
      <xdr:row>79</xdr:row>
      <xdr:rowOff>75955</xdr:rowOff>
    </xdr:to>
    <xdr:sp macro="" textlink="">
      <xdr:nvSpPr>
        <xdr:cNvPr id="425" name="円/楕円 424"/>
        <xdr:cNvSpPr/>
      </xdr:nvSpPr>
      <xdr:spPr>
        <a:xfrm>
          <a:off x="8699500" y="1351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67082</xdr:rowOff>
    </xdr:from>
    <xdr:ext cx="534377" cy="259045"/>
    <xdr:sp macro="" textlink="">
      <xdr:nvSpPr>
        <xdr:cNvPr id="426" name="テキスト ボックス 425"/>
        <xdr:cNvSpPr txBox="1"/>
      </xdr:nvSpPr>
      <xdr:spPr>
        <a:xfrm>
          <a:off x="8483111" y="136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92219</xdr:rowOff>
    </xdr:from>
    <xdr:to>
      <xdr:col>15</xdr:col>
      <xdr:colOff>180975</xdr:colOff>
      <xdr:row>98</xdr:row>
      <xdr:rowOff>16636</xdr:rowOff>
    </xdr:to>
    <xdr:cxnSp macro="">
      <xdr:nvCxnSpPr>
        <xdr:cNvPr id="453" name="直線コネクタ 452"/>
        <xdr:cNvCxnSpPr/>
      </xdr:nvCxnSpPr>
      <xdr:spPr>
        <a:xfrm>
          <a:off x="9639300" y="16722869"/>
          <a:ext cx="838200" cy="9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40424</xdr:rowOff>
    </xdr:from>
    <xdr:to>
      <xdr:col>14</xdr:col>
      <xdr:colOff>28575</xdr:colOff>
      <xdr:row>97</xdr:row>
      <xdr:rowOff>92219</xdr:rowOff>
    </xdr:to>
    <xdr:cxnSp macro="">
      <xdr:nvCxnSpPr>
        <xdr:cNvPr id="456" name="直線コネクタ 455"/>
        <xdr:cNvCxnSpPr/>
      </xdr:nvCxnSpPr>
      <xdr:spPr>
        <a:xfrm>
          <a:off x="8750300" y="16499624"/>
          <a:ext cx="889000" cy="22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7" name="フローチャート : 判断 456"/>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8" name="テキスト ボックス 457"/>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9" name="フローチャート : 判断 458"/>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11906</xdr:rowOff>
    </xdr:from>
    <xdr:ext cx="534377" cy="259045"/>
    <xdr:sp macro="" textlink="">
      <xdr:nvSpPr>
        <xdr:cNvPr id="460" name="テキスト ボックス 459"/>
        <xdr:cNvSpPr txBox="1"/>
      </xdr:nvSpPr>
      <xdr:spPr>
        <a:xfrm>
          <a:off x="8483111" y="1664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137286</xdr:rowOff>
    </xdr:from>
    <xdr:to>
      <xdr:col>15</xdr:col>
      <xdr:colOff>231775</xdr:colOff>
      <xdr:row>98</xdr:row>
      <xdr:rowOff>67436</xdr:rowOff>
    </xdr:to>
    <xdr:sp macro="" textlink="">
      <xdr:nvSpPr>
        <xdr:cNvPr id="466" name="円/楕円 465"/>
        <xdr:cNvSpPr/>
      </xdr:nvSpPr>
      <xdr:spPr>
        <a:xfrm>
          <a:off x="10426700" y="1676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52213</xdr:rowOff>
    </xdr:from>
    <xdr:ext cx="534377" cy="259045"/>
    <xdr:sp macro="" textlink="">
      <xdr:nvSpPr>
        <xdr:cNvPr id="467" name="普通建設事業費 （ うち更新整備　）該当値テキスト"/>
        <xdr:cNvSpPr txBox="1"/>
      </xdr:nvSpPr>
      <xdr:spPr>
        <a:xfrm>
          <a:off x="10528300" y="166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26,917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41419</xdr:rowOff>
    </xdr:from>
    <xdr:to>
      <xdr:col>14</xdr:col>
      <xdr:colOff>79375</xdr:colOff>
      <xdr:row>97</xdr:row>
      <xdr:rowOff>143019</xdr:rowOff>
    </xdr:to>
    <xdr:sp macro="" textlink="">
      <xdr:nvSpPr>
        <xdr:cNvPr id="468" name="円/楕円 467"/>
        <xdr:cNvSpPr/>
      </xdr:nvSpPr>
      <xdr:spPr>
        <a:xfrm>
          <a:off x="9588500" y="1667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134146</xdr:rowOff>
    </xdr:from>
    <xdr:ext cx="534377" cy="259045"/>
    <xdr:sp macro="" textlink="">
      <xdr:nvSpPr>
        <xdr:cNvPr id="469" name="テキスト ボックス 468"/>
        <xdr:cNvSpPr txBox="1"/>
      </xdr:nvSpPr>
      <xdr:spPr>
        <a:xfrm>
          <a:off x="9372111" y="167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161074</xdr:rowOff>
    </xdr:from>
    <xdr:to>
      <xdr:col>12</xdr:col>
      <xdr:colOff>561975</xdr:colOff>
      <xdr:row>96</xdr:row>
      <xdr:rowOff>91224</xdr:rowOff>
    </xdr:to>
    <xdr:sp macro="" textlink="">
      <xdr:nvSpPr>
        <xdr:cNvPr id="470" name="円/楕円 469"/>
        <xdr:cNvSpPr/>
      </xdr:nvSpPr>
      <xdr:spPr>
        <a:xfrm>
          <a:off x="8699500" y="1644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107751</xdr:rowOff>
    </xdr:from>
    <xdr:ext cx="534377" cy="259045"/>
    <xdr:sp macro="" textlink="">
      <xdr:nvSpPr>
        <xdr:cNvPr id="471" name="テキスト ボックス 470"/>
        <xdr:cNvSpPr txBox="1"/>
      </xdr:nvSpPr>
      <xdr:spPr>
        <a:xfrm>
          <a:off x="8483111" y="1622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117233</xdr:rowOff>
    </xdr:from>
    <xdr:to>
      <xdr:col>23</xdr:col>
      <xdr:colOff>517525</xdr:colOff>
      <xdr:row>38</xdr:row>
      <xdr:rowOff>139437</xdr:rowOff>
    </xdr:to>
    <xdr:cxnSp macro="">
      <xdr:nvCxnSpPr>
        <xdr:cNvPr id="498" name="直線コネクタ 497"/>
        <xdr:cNvCxnSpPr/>
      </xdr:nvCxnSpPr>
      <xdr:spPr>
        <a:xfrm flipV="1">
          <a:off x="15481300" y="6632333"/>
          <a:ext cx="838200" cy="2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46276</xdr:rowOff>
    </xdr:from>
    <xdr:ext cx="469744" cy="259045"/>
    <xdr:sp macro="" textlink="">
      <xdr:nvSpPr>
        <xdr:cNvPr id="499" name="災害復旧事業費平均値テキスト"/>
        <xdr:cNvSpPr txBox="1"/>
      </xdr:nvSpPr>
      <xdr:spPr>
        <a:xfrm>
          <a:off x="16370300" y="6561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96412</xdr:rowOff>
    </xdr:from>
    <xdr:to>
      <xdr:col>22</xdr:col>
      <xdr:colOff>365125</xdr:colOff>
      <xdr:row>38</xdr:row>
      <xdr:rowOff>139437</xdr:rowOff>
    </xdr:to>
    <xdr:cxnSp macro="">
      <xdr:nvCxnSpPr>
        <xdr:cNvPr id="501" name="直線コネクタ 500"/>
        <xdr:cNvCxnSpPr/>
      </xdr:nvCxnSpPr>
      <xdr:spPr>
        <a:xfrm>
          <a:off x="14592300" y="6611512"/>
          <a:ext cx="889000" cy="4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64106</xdr:rowOff>
    </xdr:from>
    <xdr:to>
      <xdr:col>22</xdr:col>
      <xdr:colOff>415925</xdr:colOff>
      <xdr:row>38</xdr:row>
      <xdr:rowOff>165706</xdr:rowOff>
    </xdr:to>
    <xdr:sp macro="" textlink="">
      <xdr:nvSpPr>
        <xdr:cNvPr id="502" name="フローチャート : 判断 501"/>
        <xdr:cNvSpPr/>
      </xdr:nvSpPr>
      <xdr:spPr>
        <a:xfrm>
          <a:off x="15430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10783</xdr:rowOff>
    </xdr:from>
    <xdr:ext cx="534377" cy="259045"/>
    <xdr:sp macro="" textlink="">
      <xdr:nvSpPr>
        <xdr:cNvPr id="503" name="テキスト ボックス 502"/>
        <xdr:cNvSpPr txBox="1"/>
      </xdr:nvSpPr>
      <xdr:spPr>
        <a:xfrm>
          <a:off x="15214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86162</xdr:rowOff>
    </xdr:from>
    <xdr:to>
      <xdr:col>21</xdr:col>
      <xdr:colOff>161925</xdr:colOff>
      <xdr:row>38</xdr:row>
      <xdr:rowOff>96412</xdr:rowOff>
    </xdr:to>
    <xdr:cxnSp macro="">
      <xdr:nvCxnSpPr>
        <xdr:cNvPr id="504" name="直線コネクタ 503"/>
        <xdr:cNvCxnSpPr/>
      </xdr:nvCxnSpPr>
      <xdr:spPr>
        <a:xfrm>
          <a:off x="13703300" y="6601262"/>
          <a:ext cx="889000" cy="1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74105</xdr:rowOff>
    </xdr:from>
    <xdr:to>
      <xdr:col>21</xdr:col>
      <xdr:colOff>212725</xdr:colOff>
      <xdr:row>39</xdr:row>
      <xdr:rowOff>4255</xdr:rowOff>
    </xdr:to>
    <xdr:sp macro="" textlink="">
      <xdr:nvSpPr>
        <xdr:cNvPr id="505" name="フローチャート : 判断 504"/>
        <xdr:cNvSpPr/>
      </xdr:nvSpPr>
      <xdr:spPr>
        <a:xfrm>
          <a:off x="14541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166832</xdr:rowOff>
    </xdr:from>
    <xdr:ext cx="469744" cy="259045"/>
    <xdr:sp macro="" textlink="">
      <xdr:nvSpPr>
        <xdr:cNvPr id="506" name="テキスト ボックス 505"/>
        <xdr:cNvSpPr txBox="1"/>
      </xdr:nvSpPr>
      <xdr:spPr>
        <a:xfrm>
          <a:off x="14357427"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86162</xdr:rowOff>
    </xdr:from>
    <xdr:to>
      <xdr:col>19</xdr:col>
      <xdr:colOff>644525</xdr:colOff>
      <xdr:row>38</xdr:row>
      <xdr:rowOff>121776</xdr:rowOff>
    </xdr:to>
    <xdr:cxnSp macro="">
      <xdr:nvCxnSpPr>
        <xdr:cNvPr id="507" name="直線コネクタ 506"/>
        <xdr:cNvCxnSpPr/>
      </xdr:nvCxnSpPr>
      <xdr:spPr>
        <a:xfrm flipV="1">
          <a:off x="12814300" y="6601262"/>
          <a:ext cx="889000" cy="3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71785</xdr:rowOff>
    </xdr:from>
    <xdr:to>
      <xdr:col>20</xdr:col>
      <xdr:colOff>9525</xdr:colOff>
      <xdr:row>39</xdr:row>
      <xdr:rowOff>1935</xdr:rowOff>
    </xdr:to>
    <xdr:sp macro="" textlink="">
      <xdr:nvSpPr>
        <xdr:cNvPr id="508" name="フローチャート : 判断 507"/>
        <xdr:cNvSpPr/>
      </xdr:nvSpPr>
      <xdr:spPr>
        <a:xfrm>
          <a:off x="13652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164512</xdr:rowOff>
    </xdr:from>
    <xdr:ext cx="469744" cy="259045"/>
    <xdr:sp macro="" textlink="">
      <xdr:nvSpPr>
        <xdr:cNvPr id="509" name="テキスト ボックス 508"/>
        <xdr:cNvSpPr txBox="1"/>
      </xdr:nvSpPr>
      <xdr:spPr>
        <a:xfrm>
          <a:off x="13468427" y="66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63210</xdr:rowOff>
    </xdr:from>
    <xdr:to>
      <xdr:col>18</xdr:col>
      <xdr:colOff>492125</xdr:colOff>
      <xdr:row>38</xdr:row>
      <xdr:rowOff>164810</xdr:rowOff>
    </xdr:to>
    <xdr:sp macro="" textlink="">
      <xdr:nvSpPr>
        <xdr:cNvPr id="510" name="フローチャート : 判断 509"/>
        <xdr:cNvSpPr/>
      </xdr:nvSpPr>
      <xdr:spPr>
        <a:xfrm>
          <a:off x="12763500" y="657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9887</xdr:rowOff>
    </xdr:from>
    <xdr:ext cx="534377" cy="259045"/>
    <xdr:sp macro="" textlink="">
      <xdr:nvSpPr>
        <xdr:cNvPr id="511" name="テキスト ボックス 510"/>
        <xdr:cNvSpPr txBox="1"/>
      </xdr:nvSpPr>
      <xdr:spPr>
        <a:xfrm>
          <a:off x="12547111" y="635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66433</xdr:rowOff>
    </xdr:from>
    <xdr:to>
      <xdr:col>23</xdr:col>
      <xdr:colOff>568325</xdr:colOff>
      <xdr:row>38</xdr:row>
      <xdr:rowOff>168033</xdr:rowOff>
    </xdr:to>
    <xdr:sp macro="" textlink="">
      <xdr:nvSpPr>
        <xdr:cNvPr id="517" name="円/楕円 516"/>
        <xdr:cNvSpPr/>
      </xdr:nvSpPr>
      <xdr:spPr>
        <a:xfrm>
          <a:off x="16268700" y="658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25810</xdr:rowOff>
    </xdr:from>
    <xdr:ext cx="469744" cy="259045"/>
    <xdr:sp macro="" textlink="">
      <xdr:nvSpPr>
        <xdr:cNvPr id="518" name="災害復旧事業費該当値テキスト"/>
        <xdr:cNvSpPr txBox="1"/>
      </xdr:nvSpPr>
      <xdr:spPr>
        <a:xfrm>
          <a:off x="16370300" y="636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88637</xdr:rowOff>
    </xdr:from>
    <xdr:to>
      <xdr:col>22</xdr:col>
      <xdr:colOff>415925</xdr:colOff>
      <xdr:row>39</xdr:row>
      <xdr:rowOff>18787</xdr:rowOff>
    </xdr:to>
    <xdr:sp macro="" textlink="">
      <xdr:nvSpPr>
        <xdr:cNvPr id="519" name="円/楕円 518"/>
        <xdr:cNvSpPr/>
      </xdr:nvSpPr>
      <xdr:spPr>
        <a:xfrm>
          <a:off x="15430500" y="66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9914</xdr:rowOff>
    </xdr:from>
    <xdr:ext cx="378565" cy="259045"/>
    <xdr:sp macro="" textlink="">
      <xdr:nvSpPr>
        <xdr:cNvPr id="520" name="テキスト ボックス 519"/>
        <xdr:cNvSpPr txBox="1"/>
      </xdr:nvSpPr>
      <xdr:spPr>
        <a:xfrm>
          <a:off x="15292017" y="6696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45612</xdr:rowOff>
    </xdr:from>
    <xdr:to>
      <xdr:col>21</xdr:col>
      <xdr:colOff>212725</xdr:colOff>
      <xdr:row>38</xdr:row>
      <xdr:rowOff>147212</xdr:rowOff>
    </xdr:to>
    <xdr:sp macro="" textlink="">
      <xdr:nvSpPr>
        <xdr:cNvPr id="521" name="円/楕円 520"/>
        <xdr:cNvSpPr/>
      </xdr:nvSpPr>
      <xdr:spPr>
        <a:xfrm>
          <a:off x="14541500" y="65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163739</xdr:rowOff>
    </xdr:from>
    <xdr:ext cx="534377" cy="259045"/>
    <xdr:sp macro="" textlink="">
      <xdr:nvSpPr>
        <xdr:cNvPr id="522" name="テキスト ボックス 521"/>
        <xdr:cNvSpPr txBox="1"/>
      </xdr:nvSpPr>
      <xdr:spPr>
        <a:xfrm>
          <a:off x="14325111" y="633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35362</xdr:rowOff>
    </xdr:from>
    <xdr:to>
      <xdr:col>20</xdr:col>
      <xdr:colOff>9525</xdr:colOff>
      <xdr:row>38</xdr:row>
      <xdr:rowOff>136962</xdr:rowOff>
    </xdr:to>
    <xdr:sp macro="" textlink="">
      <xdr:nvSpPr>
        <xdr:cNvPr id="523" name="円/楕円 522"/>
        <xdr:cNvSpPr/>
      </xdr:nvSpPr>
      <xdr:spPr>
        <a:xfrm>
          <a:off x="13652500" y="655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153489</xdr:rowOff>
    </xdr:from>
    <xdr:ext cx="534377" cy="259045"/>
    <xdr:sp macro="" textlink="">
      <xdr:nvSpPr>
        <xdr:cNvPr id="524" name="テキスト ボックス 523"/>
        <xdr:cNvSpPr txBox="1"/>
      </xdr:nvSpPr>
      <xdr:spPr>
        <a:xfrm>
          <a:off x="13436111" y="632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70976</xdr:rowOff>
    </xdr:from>
    <xdr:to>
      <xdr:col>18</xdr:col>
      <xdr:colOff>492125</xdr:colOff>
      <xdr:row>39</xdr:row>
      <xdr:rowOff>1126</xdr:rowOff>
    </xdr:to>
    <xdr:sp macro="" textlink="">
      <xdr:nvSpPr>
        <xdr:cNvPr id="525" name="円/楕円 524"/>
        <xdr:cNvSpPr/>
      </xdr:nvSpPr>
      <xdr:spPr>
        <a:xfrm>
          <a:off x="12763500" y="658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163703</xdr:rowOff>
    </xdr:from>
    <xdr:ext cx="469744" cy="259045"/>
    <xdr:sp macro="" textlink="">
      <xdr:nvSpPr>
        <xdr:cNvPr id="526" name="テキスト ボックス 525"/>
        <xdr:cNvSpPr txBox="1"/>
      </xdr:nvSpPr>
      <xdr:spPr>
        <a:xfrm>
          <a:off x="12579427" y="667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7" name="直線コネクタ 53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8" name="テキスト ボックス 53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9" name="直線コネクタ 53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40" name="テキスト ボックス 53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1" name="直線コネクタ 54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42" name="テキスト ボックス 54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3" name="直線コネクタ 54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44" name="テキスト ボックス 54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6" name="テキスト ボックス 54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8" name="直線コネクタ 54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0" name="直線コネクタ 54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5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2" name="直線コネクタ 55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53" name="直線コネクタ 55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5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5" name="フローチャート : 判断 55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6" name="直線コネクタ 55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100330</xdr:rowOff>
    </xdr:from>
    <xdr:to>
      <xdr:col>22</xdr:col>
      <xdr:colOff>415925</xdr:colOff>
      <xdr:row>56</xdr:row>
      <xdr:rowOff>30480</xdr:rowOff>
    </xdr:to>
    <xdr:sp macro="" textlink="">
      <xdr:nvSpPr>
        <xdr:cNvPr id="557" name="フローチャート : 判断 556"/>
        <xdr:cNvSpPr/>
      </xdr:nvSpPr>
      <xdr:spPr>
        <a:xfrm>
          <a:off x="15430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54</xdr:row>
      <xdr:rowOff>47007</xdr:rowOff>
    </xdr:from>
    <xdr:ext cx="313932" cy="259045"/>
    <xdr:sp macro="" textlink="">
      <xdr:nvSpPr>
        <xdr:cNvPr id="558" name="テキスト ボックス 557"/>
        <xdr:cNvSpPr txBox="1"/>
      </xdr:nvSpPr>
      <xdr:spPr>
        <a:xfrm>
          <a:off x="15324333" y="930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9" name="直線コネクタ 55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31750</xdr:rowOff>
    </xdr:from>
    <xdr:to>
      <xdr:col>21</xdr:col>
      <xdr:colOff>212725</xdr:colOff>
      <xdr:row>55</xdr:row>
      <xdr:rowOff>133350</xdr:rowOff>
    </xdr:to>
    <xdr:sp macro="" textlink="">
      <xdr:nvSpPr>
        <xdr:cNvPr id="560" name="フローチャート : 判断 559"/>
        <xdr:cNvSpPr/>
      </xdr:nvSpPr>
      <xdr:spPr>
        <a:xfrm>
          <a:off x="14541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149877</xdr:rowOff>
    </xdr:from>
    <xdr:ext cx="313932" cy="259045"/>
    <xdr:sp macro="" textlink="">
      <xdr:nvSpPr>
        <xdr:cNvPr id="561" name="テキスト ボックス 560"/>
        <xdr:cNvSpPr txBox="1"/>
      </xdr:nvSpPr>
      <xdr:spPr>
        <a:xfrm>
          <a:off x="14435333" y="923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62" name="直線コネクタ 56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66040</xdr:rowOff>
    </xdr:from>
    <xdr:to>
      <xdr:col>20</xdr:col>
      <xdr:colOff>9525</xdr:colOff>
      <xdr:row>50</xdr:row>
      <xdr:rowOff>167640</xdr:rowOff>
    </xdr:to>
    <xdr:sp macro="" textlink="">
      <xdr:nvSpPr>
        <xdr:cNvPr id="563" name="フローチャート : 判断 562"/>
        <xdr:cNvSpPr/>
      </xdr:nvSpPr>
      <xdr:spPr>
        <a:xfrm>
          <a:off x="13652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12717</xdr:rowOff>
    </xdr:from>
    <xdr:ext cx="313932" cy="259045"/>
    <xdr:sp macro="" textlink="">
      <xdr:nvSpPr>
        <xdr:cNvPr id="564" name="テキスト ボックス 563"/>
        <xdr:cNvSpPr txBox="1"/>
      </xdr:nvSpPr>
      <xdr:spPr>
        <a:xfrm>
          <a:off x="13546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66040</xdr:rowOff>
    </xdr:from>
    <xdr:to>
      <xdr:col>18</xdr:col>
      <xdr:colOff>492125</xdr:colOff>
      <xdr:row>52</xdr:row>
      <xdr:rowOff>167640</xdr:rowOff>
    </xdr:to>
    <xdr:sp macro="" textlink="">
      <xdr:nvSpPr>
        <xdr:cNvPr id="565" name="フローチャート : 判断 564"/>
        <xdr:cNvSpPr/>
      </xdr:nvSpPr>
      <xdr:spPr>
        <a:xfrm>
          <a:off x="12763500" y="898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51</xdr:row>
      <xdr:rowOff>12717</xdr:rowOff>
    </xdr:from>
    <xdr:ext cx="313932" cy="259045"/>
    <xdr:sp macro="" textlink="">
      <xdr:nvSpPr>
        <xdr:cNvPr id="566" name="テキスト ボックス 565"/>
        <xdr:cNvSpPr txBox="1"/>
      </xdr:nvSpPr>
      <xdr:spPr>
        <a:xfrm>
          <a:off x="12657333" y="8756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72" name="円/楕円 57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7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74" name="円/楕円 57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5" name="テキスト ボックス 57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6" name="円/楕円 57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7" name="テキスト ボックス 57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8" name="円/楕円 57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9" name="テキスト ボックス 57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0" name="円/楕円 57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1" name="テキスト ボックス 58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92" name="直線コネクタ 59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93" name="テキスト ボックス 59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5" name="テキスト ボックス 59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6" name="直線コネクタ 59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7" name="テキスト ボックス 59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601" name="直線コネクタ 600"/>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602"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603" name="直線コネクタ 602"/>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604"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605" name="直線コネクタ 604"/>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162275</xdr:rowOff>
    </xdr:from>
    <xdr:to>
      <xdr:col>23</xdr:col>
      <xdr:colOff>517525</xdr:colOff>
      <xdr:row>75</xdr:row>
      <xdr:rowOff>12821</xdr:rowOff>
    </xdr:to>
    <xdr:cxnSp macro="">
      <xdr:nvCxnSpPr>
        <xdr:cNvPr id="606" name="直線コネクタ 605"/>
        <xdr:cNvCxnSpPr/>
      </xdr:nvCxnSpPr>
      <xdr:spPr>
        <a:xfrm>
          <a:off x="15481300" y="12849575"/>
          <a:ext cx="838200" cy="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72882</xdr:rowOff>
    </xdr:from>
    <xdr:ext cx="534377" cy="259045"/>
    <xdr:sp macro="" textlink="">
      <xdr:nvSpPr>
        <xdr:cNvPr id="607" name="公債費平均値テキスト"/>
        <xdr:cNvSpPr txBox="1"/>
      </xdr:nvSpPr>
      <xdr:spPr>
        <a:xfrm>
          <a:off x="16370300" y="1293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8" name="フローチャート : 判断 607"/>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162275</xdr:rowOff>
    </xdr:from>
    <xdr:to>
      <xdr:col>22</xdr:col>
      <xdr:colOff>365125</xdr:colOff>
      <xdr:row>75</xdr:row>
      <xdr:rowOff>26006</xdr:rowOff>
    </xdr:to>
    <xdr:cxnSp macro="">
      <xdr:nvCxnSpPr>
        <xdr:cNvPr id="609" name="直線コネクタ 608"/>
        <xdr:cNvCxnSpPr/>
      </xdr:nvCxnSpPr>
      <xdr:spPr>
        <a:xfrm flipV="1">
          <a:off x="14592300" y="12849575"/>
          <a:ext cx="889000" cy="3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59399</xdr:rowOff>
    </xdr:from>
    <xdr:to>
      <xdr:col>22</xdr:col>
      <xdr:colOff>415925</xdr:colOff>
      <xdr:row>74</xdr:row>
      <xdr:rowOff>160999</xdr:rowOff>
    </xdr:to>
    <xdr:sp macro="" textlink="">
      <xdr:nvSpPr>
        <xdr:cNvPr id="610" name="フローチャート : 判断 609"/>
        <xdr:cNvSpPr/>
      </xdr:nvSpPr>
      <xdr:spPr>
        <a:xfrm>
          <a:off x="15430500" y="12746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6076</xdr:rowOff>
    </xdr:from>
    <xdr:ext cx="599010" cy="259045"/>
    <xdr:sp macro="" textlink="">
      <xdr:nvSpPr>
        <xdr:cNvPr id="611" name="テキスト ボックス 610"/>
        <xdr:cNvSpPr txBox="1"/>
      </xdr:nvSpPr>
      <xdr:spPr>
        <a:xfrm>
          <a:off x="15181794" y="1252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161760</xdr:rowOff>
    </xdr:from>
    <xdr:to>
      <xdr:col>21</xdr:col>
      <xdr:colOff>161925</xdr:colOff>
      <xdr:row>75</xdr:row>
      <xdr:rowOff>26006</xdr:rowOff>
    </xdr:to>
    <xdr:cxnSp macro="">
      <xdr:nvCxnSpPr>
        <xdr:cNvPr id="612" name="直線コネクタ 611"/>
        <xdr:cNvCxnSpPr/>
      </xdr:nvCxnSpPr>
      <xdr:spPr>
        <a:xfrm>
          <a:off x="13703300" y="12849060"/>
          <a:ext cx="889000" cy="3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30852</xdr:rowOff>
    </xdr:from>
    <xdr:to>
      <xdr:col>21</xdr:col>
      <xdr:colOff>212725</xdr:colOff>
      <xdr:row>74</xdr:row>
      <xdr:rowOff>132452</xdr:rowOff>
    </xdr:to>
    <xdr:sp macro="" textlink="">
      <xdr:nvSpPr>
        <xdr:cNvPr id="613" name="フローチャート : 判断 612"/>
        <xdr:cNvSpPr/>
      </xdr:nvSpPr>
      <xdr:spPr>
        <a:xfrm>
          <a:off x="14541500" y="1271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148979</xdr:rowOff>
    </xdr:from>
    <xdr:ext cx="599010" cy="259045"/>
    <xdr:sp macro="" textlink="">
      <xdr:nvSpPr>
        <xdr:cNvPr id="614" name="テキスト ボックス 613"/>
        <xdr:cNvSpPr txBox="1"/>
      </xdr:nvSpPr>
      <xdr:spPr>
        <a:xfrm>
          <a:off x="14292794" y="1249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161760</xdr:rowOff>
    </xdr:from>
    <xdr:to>
      <xdr:col>19</xdr:col>
      <xdr:colOff>644525</xdr:colOff>
      <xdr:row>75</xdr:row>
      <xdr:rowOff>11690</xdr:rowOff>
    </xdr:to>
    <xdr:cxnSp macro="">
      <xdr:nvCxnSpPr>
        <xdr:cNvPr id="615" name="直線コネクタ 614"/>
        <xdr:cNvCxnSpPr/>
      </xdr:nvCxnSpPr>
      <xdr:spPr>
        <a:xfrm flipV="1">
          <a:off x="12814300" y="12849060"/>
          <a:ext cx="889000" cy="2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36716</xdr:rowOff>
    </xdr:from>
    <xdr:to>
      <xdr:col>20</xdr:col>
      <xdr:colOff>9525</xdr:colOff>
      <xdr:row>74</xdr:row>
      <xdr:rowOff>138316</xdr:rowOff>
    </xdr:to>
    <xdr:sp macro="" textlink="">
      <xdr:nvSpPr>
        <xdr:cNvPr id="616" name="フローチャート : 判断 615"/>
        <xdr:cNvSpPr/>
      </xdr:nvSpPr>
      <xdr:spPr>
        <a:xfrm>
          <a:off x="13652500" y="1272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154843</xdr:rowOff>
    </xdr:from>
    <xdr:ext cx="599010" cy="259045"/>
    <xdr:sp macro="" textlink="">
      <xdr:nvSpPr>
        <xdr:cNvPr id="617" name="テキスト ボックス 616"/>
        <xdr:cNvSpPr txBox="1"/>
      </xdr:nvSpPr>
      <xdr:spPr>
        <a:xfrm>
          <a:off x="13403794" y="1249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24315</xdr:rowOff>
    </xdr:from>
    <xdr:to>
      <xdr:col>18</xdr:col>
      <xdr:colOff>492125</xdr:colOff>
      <xdr:row>74</xdr:row>
      <xdr:rowOff>125915</xdr:rowOff>
    </xdr:to>
    <xdr:sp macro="" textlink="">
      <xdr:nvSpPr>
        <xdr:cNvPr id="618" name="フローチャート : 判断 617"/>
        <xdr:cNvSpPr/>
      </xdr:nvSpPr>
      <xdr:spPr>
        <a:xfrm>
          <a:off x="12763500" y="1271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142442</xdr:rowOff>
    </xdr:from>
    <xdr:ext cx="599010" cy="259045"/>
    <xdr:sp macro="" textlink="">
      <xdr:nvSpPr>
        <xdr:cNvPr id="619" name="テキスト ボックス 618"/>
        <xdr:cNvSpPr txBox="1"/>
      </xdr:nvSpPr>
      <xdr:spPr>
        <a:xfrm>
          <a:off x="12514794" y="1248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133471</xdr:rowOff>
    </xdr:from>
    <xdr:to>
      <xdr:col>23</xdr:col>
      <xdr:colOff>568325</xdr:colOff>
      <xdr:row>75</xdr:row>
      <xdr:rowOff>63621</xdr:rowOff>
    </xdr:to>
    <xdr:sp macro="" textlink="">
      <xdr:nvSpPr>
        <xdr:cNvPr id="625" name="円/楕円 624"/>
        <xdr:cNvSpPr/>
      </xdr:nvSpPr>
      <xdr:spPr>
        <a:xfrm>
          <a:off x="16268700" y="1282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156348</xdr:rowOff>
    </xdr:from>
    <xdr:ext cx="534377" cy="259045"/>
    <xdr:sp macro="" textlink="">
      <xdr:nvSpPr>
        <xdr:cNvPr id="626" name="公債費該当値テキスト"/>
        <xdr:cNvSpPr txBox="1"/>
      </xdr:nvSpPr>
      <xdr:spPr>
        <a:xfrm>
          <a:off x="16370300" y="1267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92,201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111475</xdr:rowOff>
    </xdr:from>
    <xdr:to>
      <xdr:col>22</xdr:col>
      <xdr:colOff>415925</xdr:colOff>
      <xdr:row>75</xdr:row>
      <xdr:rowOff>41625</xdr:rowOff>
    </xdr:to>
    <xdr:sp macro="" textlink="">
      <xdr:nvSpPr>
        <xdr:cNvPr id="627" name="円/楕円 626"/>
        <xdr:cNvSpPr/>
      </xdr:nvSpPr>
      <xdr:spPr>
        <a:xfrm>
          <a:off x="15430500" y="1279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32752</xdr:rowOff>
    </xdr:from>
    <xdr:ext cx="534377" cy="259045"/>
    <xdr:sp macro="" textlink="">
      <xdr:nvSpPr>
        <xdr:cNvPr id="628" name="テキスト ボックス 627"/>
        <xdr:cNvSpPr txBox="1"/>
      </xdr:nvSpPr>
      <xdr:spPr>
        <a:xfrm>
          <a:off x="15214111" y="1289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96,050</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146656</xdr:rowOff>
    </xdr:from>
    <xdr:to>
      <xdr:col>21</xdr:col>
      <xdr:colOff>212725</xdr:colOff>
      <xdr:row>75</xdr:row>
      <xdr:rowOff>76806</xdr:rowOff>
    </xdr:to>
    <xdr:sp macro="" textlink="">
      <xdr:nvSpPr>
        <xdr:cNvPr id="629" name="円/楕円 628"/>
        <xdr:cNvSpPr/>
      </xdr:nvSpPr>
      <xdr:spPr>
        <a:xfrm>
          <a:off x="14541500" y="1283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67933</xdr:rowOff>
    </xdr:from>
    <xdr:ext cx="534377" cy="259045"/>
    <xdr:sp macro="" textlink="">
      <xdr:nvSpPr>
        <xdr:cNvPr id="630" name="テキスト ボックス 629"/>
        <xdr:cNvSpPr txBox="1"/>
      </xdr:nvSpPr>
      <xdr:spPr>
        <a:xfrm>
          <a:off x="14325111" y="1292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89,894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110960</xdr:rowOff>
    </xdr:from>
    <xdr:to>
      <xdr:col>20</xdr:col>
      <xdr:colOff>9525</xdr:colOff>
      <xdr:row>75</xdr:row>
      <xdr:rowOff>41110</xdr:rowOff>
    </xdr:to>
    <xdr:sp macro="" textlink="">
      <xdr:nvSpPr>
        <xdr:cNvPr id="631" name="円/楕円 630"/>
        <xdr:cNvSpPr/>
      </xdr:nvSpPr>
      <xdr:spPr>
        <a:xfrm>
          <a:off x="13652500" y="127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32237</xdr:rowOff>
    </xdr:from>
    <xdr:ext cx="534377" cy="259045"/>
    <xdr:sp macro="" textlink="">
      <xdr:nvSpPr>
        <xdr:cNvPr id="632" name="テキスト ボックス 631"/>
        <xdr:cNvSpPr txBox="1"/>
      </xdr:nvSpPr>
      <xdr:spPr>
        <a:xfrm>
          <a:off x="13436111" y="1289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96,140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132340</xdr:rowOff>
    </xdr:from>
    <xdr:to>
      <xdr:col>18</xdr:col>
      <xdr:colOff>492125</xdr:colOff>
      <xdr:row>75</xdr:row>
      <xdr:rowOff>62490</xdr:rowOff>
    </xdr:to>
    <xdr:sp macro="" textlink="">
      <xdr:nvSpPr>
        <xdr:cNvPr id="633" name="円/楕円 632"/>
        <xdr:cNvSpPr/>
      </xdr:nvSpPr>
      <xdr:spPr>
        <a:xfrm>
          <a:off x="12763500" y="128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53617</xdr:rowOff>
    </xdr:from>
    <xdr:ext cx="534377" cy="259045"/>
    <xdr:sp macro="" textlink="">
      <xdr:nvSpPr>
        <xdr:cNvPr id="634" name="テキスト ボックス 633"/>
        <xdr:cNvSpPr txBox="1"/>
      </xdr:nvSpPr>
      <xdr:spPr>
        <a:xfrm>
          <a:off x="12547111" y="1291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8" name="テキスト ボックス 647"/>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50" name="テキスト ボックス 64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52" name="テキスト ボックス 65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4" name="テキスト ボックス 65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6" name="直線コネクタ 655"/>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7"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8" name="直線コネクタ 657"/>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9"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60" name="直線コネクタ 659"/>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92824</xdr:rowOff>
    </xdr:from>
    <xdr:to>
      <xdr:col>23</xdr:col>
      <xdr:colOff>517525</xdr:colOff>
      <xdr:row>98</xdr:row>
      <xdr:rowOff>120390</xdr:rowOff>
    </xdr:to>
    <xdr:cxnSp macro="">
      <xdr:nvCxnSpPr>
        <xdr:cNvPr id="661" name="直線コネクタ 660"/>
        <xdr:cNvCxnSpPr/>
      </xdr:nvCxnSpPr>
      <xdr:spPr>
        <a:xfrm>
          <a:off x="15481300" y="16894924"/>
          <a:ext cx="838200" cy="2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51779</xdr:rowOff>
    </xdr:from>
    <xdr:ext cx="534377" cy="259045"/>
    <xdr:sp macro="" textlink="">
      <xdr:nvSpPr>
        <xdr:cNvPr id="662" name="積立金平均値テキスト"/>
        <xdr:cNvSpPr txBox="1"/>
      </xdr:nvSpPr>
      <xdr:spPr>
        <a:xfrm>
          <a:off x="16370300" y="1685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63" name="フローチャート : 判断 662"/>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92824</xdr:rowOff>
    </xdr:from>
    <xdr:to>
      <xdr:col>22</xdr:col>
      <xdr:colOff>365125</xdr:colOff>
      <xdr:row>98</xdr:row>
      <xdr:rowOff>114829</xdr:rowOff>
    </xdr:to>
    <xdr:cxnSp macro="">
      <xdr:nvCxnSpPr>
        <xdr:cNvPr id="664" name="直線コネクタ 663"/>
        <xdr:cNvCxnSpPr/>
      </xdr:nvCxnSpPr>
      <xdr:spPr>
        <a:xfrm flipV="1">
          <a:off x="14592300" y="16894924"/>
          <a:ext cx="889000" cy="2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66605</xdr:rowOff>
    </xdr:from>
    <xdr:to>
      <xdr:col>22</xdr:col>
      <xdr:colOff>415925</xdr:colOff>
      <xdr:row>98</xdr:row>
      <xdr:rowOff>168205</xdr:rowOff>
    </xdr:to>
    <xdr:sp macro="" textlink="">
      <xdr:nvSpPr>
        <xdr:cNvPr id="665" name="フローチャート : 判断 664"/>
        <xdr:cNvSpPr/>
      </xdr:nvSpPr>
      <xdr:spPr>
        <a:xfrm>
          <a:off x="15430500" y="1686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159332</xdr:rowOff>
    </xdr:from>
    <xdr:ext cx="534377" cy="259045"/>
    <xdr:sp macro="" textlink="">
      <xdr:nvSpPr>
        <xdr:cNvPr id="666" name="テキスト ボックス 665"/>
        <xdr:cNvSpPr txBox="1"/>
      </xdr:nvSpPr>
      <xdr:spPr>
        <a:xfrm>
          <a:off x="15214111" y="1696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103445</xdr:rowOff>
    </xdr:from>
    <xdr:to>
      <xdr:col>21</xdr:col>
      <xdr:colOff>161925</xdr:colOff>
      <xdr:row>98</xdr:row>
      <xdr:rowOff>114829</xdr:rowOff>
    </xdr:to>
    <xdr:cxnSp macro="">
      <xdr:nvCxnSpPr>
        <xdr:cNvPr id="667" name="直線コネクタ 666"/>
        <xdr:cNvCxnSpPr/>
      </xdr:nvCxnSpPr>
      <xdr:spPr>
        <a:xfrm>
          <a:off x="13703300" y="16905545"/>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71051</xdr:rowOff>
    </xdr:from>
    <xdr:to>
      <xdr:col>21</xdr:col>
      <xdr:colOff>212725</xdr:colOff>
      <xdr:row>99</xdr:row>
      <xdr:rowOff>1201</xdr:rowOff>
    </xdr:to>
    <xdr:sp macro="" textlink="">
      <xdr:nvSpPr>
        <xdr:cNvPr id="668" name="フローチャート : 判断 667"/>
        <xdr:cNvSpPr/>
      </xdr:nvSpPr>
      <xdr:spPr>
        <a:xfrm>
          <a:off x="14541500" y="1687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163778</xdr:rowOff>
    </xdr:from>
    <xdr:ext cx="534377" cy="259045"/>
    <xdr:sp macro="" textlink="">
      <xdr:nvSpPr>
        <xdr:cNvPr id="669" name="テキスト ボックス 668"/>
        <xdr:cNvSpPr txBox="1"/>
      </xdr:nvSpPr>
      <xdr:spPr>
        <a:xfrm>
          <a:off x="14325111" y="1696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94777</xdr:rowOff>
    </xdr:from>
    <xdr:to>
      <xdr:col>19</xdr:col>
      <xdr:colOff>644525</xdr:colOff>
      <xdr:row>98</xdr:row>
      <xdr:rowOff>103445</xdr:rowOff>
    </xdr:to>
    <xdr:cxnSp macro="">
      <xdr:nvCxnSpPr>
        <xdr:cNvPr id="670" name="直線コネクタ 669"/>
        <xdr:cNvCxnSpPr/>
      </xdr:nvCxnSpPr>
      <xdr:spPr>
        <a:xfrm>
          <a:off x="12814300" y="16896877"/>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63593</xdr:rowOff>
    </xdr:from>
    <xdr:to>
      <xdr:col>20</xdr:col>
      <xdr:colOff>9525</xdr:colOff>
      <xdr:row>98</xdr:row>
      <xdr:rowOff>165193</xdr:rowOff>
    </xdr:to>
    <xdr:sp macro="" textlink="">
      <xdr:nvSpPr>
        <xdr:cNvPr id="671" name="フローチャート : 判断 670"/>
        <xdr:cNvSpPr/>
      </xdr:nvSpPr>
      <xdr:spPr>
        <a:xfrm>
          <a:off x="13652500" y="1686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156320</xdr:rowOff>
    </xdr:from>
    <xdr:ext cx="534377" cy="259045"/>
    <xdr:sp macro="" textlink="">
      <xdr:nvSpPr>
        <xdr:cNvPr id="672" name="テキスト ボックス 671"/>
        <xdr:cNvSpPr txBox="1"/>
      </xdr:nvSpPr>
      <xdr:spPr>
        <a:xfrm>
          <a:off x="13436111" y="1695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66442</xdr:rowOff>
    </xdr:from>
    <xdr:to>
      <xdr:col>18</xdr:col>
      <xdr:colOff>492125</xdr:colOff>
      <xdr:row>98</xdr:row>
      <xdr:rowOff>168042</xdr:rowOff>
    </xdr:to>
    <xdr:sp macro="" textlink="">
      <xdr:nvSpPr>
        <xdr:cNvPr id="673" name="フローチャート : 判断 672"/>
        <xdr:cNvSpPr/>
      </xdr:nvSpPr>
      <xdr:spPr>
        <a:xfrm>
          <a:off x="12763500" y="168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159169</xdr:rowOff>
    </xdr:from>
    <xdr:ext cx="534377" cy="259045"/>
    <xdr:sp macro="" textlink="">
      <xdr:nvSpPr>
        <xdr:cNvPr id="674" name="テキスト ボックス 673"/>
        <xdr:cNvSpPr txBox="1"/>
      </xdr:nvSpPr>
      <xdr:spPr>
        <a:xfrm>
          <a:off x="12547111" y="169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69590</xdr:rowOff>
    </xdr:from>
    <xdr:to>
      <xdr:col>23</xdr:col>
      <xdr:colOff>568325</xdr:colOff>
      <xdr:row>98</xdr:row>
      <xdr:rowOff>171190</xdr:rowOff>
    </xdr:to>
    <xdr:sp macro="" textlink="">
      <xdr:nvSpPr>
        <xdr:cNvPr id="680" name="円/楕円 679"/>
        <xdr:cNvSpPr/>
      </xdr:nvSpPr>
      <xdr:spPr>
        <a:xfrm>
          <a:off x="16268700" y="1687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28967</xdr:rowOff>
    </xdr:from>
    <xdr:ext cx="534377" cy="259045"/>
    <xdr:sp macro="" textlink="">
      <xdr:nvSpPr>
        <xdr:cNvPr id="681" name="積立金該当値テキスト"/>
        <xdr:cNvSpPr txBox="1"/>
      </xdr:nvSpPr>
      <xdr:spPr>
        <a:xfrm>
          <a:off x="16370300" y="166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42,237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42024</xdr:rowOff>
    </xdr:from>
    <xdr:to>
      <xdr:col>22</xdr:col>
      <xdr:colOff>415925</xdr:colOff>
      <xdr:row>98</xdr:row>
      <xdr:rowOff>143624</xdr:rowOff>
    </xdr:to>
    <xdr:sp macro="" textlink="">
      <xdr:nvSpPr>
        <xdr:cNvPr id="682" name="円/楕円 681"/>
        <xdr:cNvSpPr/>
      </xdr:nvSpPr>
      <xdr:spPr>
        <a:xfrm>
          <a:off x="15430500" y="1684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160151</xdr:rowOff>
    </xdr:from>
    <xdr:ext cx="599010" cy="259045"/>
    <xdr:sp macro="" textlink="">
      <xdr:nvSpPr>
        <xdr:cNvPr id="683" name="テキスト ボックス 682"/>
        <xdr:cNvSpPr txBox="1"/>
      </xdr:nvSpPr>
      <xdr:spPr>
        <a:xfrm>
          <a:off x="15181794" y="1661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102,529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64029</xdr:rowOff>
    </xdr:from>
    <xdr:to>
      <xdr:col>21</xdr:col>
      <xdr:colOff>212725</xdr:colOff>
      <xdr:row>98</xdr:row>
      <xdr:rowOff>165629</xdr:rowOff>
    </xdr:to>
    <xdr:sp macro="" textlink="">
      <xdr:nvSpPr>
        <xdr:cNvPr id="684" name="円/楕円 683"/>
        <xdr:cNvSpPr/>
      </xdr:nvSpPr>
      <xdr:spPr>
        <a:xfrm>
          <a:off x="14541500" y="168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10706</xdr:rowOff>
    </xdr:from>
    <xdr:ext cx="534377" cy="259045"/>
    <xdr:sp macro="" textlink="">
      <xdr:nvSpPr>
        <xdr:cNvPr id="685" name="テキスト ボックス 684"/>
        <xdr:cNvSpPr txBox="1"/>
      </xdr:nvSpPr>
      <xdr:spPr>
        <a:xfrm>
          <a:off x="14325111" y="1664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54,398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52645</xdr:rowOff>
    </xdr:from>
    <xdr:to>
      <xdr:col>20</xdr:col>
      <xdr:colOff>9525</xdr:colOff>
      <xdr:row>98</xdr:row>
      <xdr:rowOff>154245</xdr:rowOff>
    </xdr:to>
    <xdr:sp macro="" textlink="">
      <xdr:nvSpPr>
        <xdr:cNvPr id="686" name="円/楕円 685"/>
        <xdr:cNvSpPr/>
      </xdr:nvSpPr>
      <xdr:spPr>
        <a:xfrm>
          <a:off x="13652500" y="1685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170772</xdr:rowOff>
    </xdr:from>
    <xdr:ext cx="534377" cy="259045"/>
    <xdr:sp macro="" textlink="">
      <xdr:nvSpPr>
        <xdr:cNvPr id="687" name="テキスト ボックス 686"/>
        <xdr:cNvSpPr txBox="1"/>
      </xdr:nvSpPr>
      <xdr:spPr>
        <a:xfrm>
          <a:off x="13436111" y="1662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79,298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43977</xdr:rowOff>
    </xdr:from>
    <xdr:to>
      <xdr:col>18</xdr:col>
      <xdr:colOff>492125</xdr:colOff>
      <xdr:row>98</xdr:row>
      <xdr:rowOff>145577</xdr:rowOff>
    </xdr:to>
    <xdr:sp macro="" textlink="">
      <xdr:nvSpPr>
        <xdr:cNvPr id="688" name="円/楕円 687"/>
        <xdr:cNvSpPr/>
      </xdr:nvSpPr>
      <xdr:spPr>
        <a:xfrm>
          <a:off x="12763500" y="1684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162104</xdr:rowOff>
    </xdr:from>
    <xdr:ext cx="534377" cy="259045"/>
    <xdr:sp macro="" textlink="">
      <xdr:nvSpPr>
        <xdr:cNvPr id="689" name="テキスト ボックス 688"/>
        <xdr:cNvSpPr txBox="1"/>
      </xdr:nvSpPr>
      <xdr:spPr>
        <a:xfrm>
          <a:off x="12547111" y="166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11" name="直線コネクタ 710"/>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14"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15" name="直線コネクタ 714"/>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7"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8" name="フローチャート : 判断 717"/>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0" name="フローチャート : 判断 719"/>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1" name="テキスト ボックス 720"/>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3" name="フローチャート : 判断 722"/>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4" name="テキスト ボックス 723"/>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26" name="フローチャート : 判断 725"/>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27" name="テキスト ボックス 726"/>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28" name="フローチャート : 判断 727"/>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29" name="テキスト ボックス 728"/>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5" name="円/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7" name="円/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8" name="テキスト ボックス 73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9" name="円/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0" name="テキスト ボックス 73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1" name="円/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2" name="テキスト ボックス 74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3" name="円/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4" name="テキスト ボックス 74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8" name="テキスト ボックス 757"/>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0" name="テキスト ボックス 75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2" name="テキスト ボックス 76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4" name="テキスト ボックス 76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6" name="テキスト ボックス 76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8" name="直線コネクタ 767"/>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9"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71"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72" name="直線コネクタ 771"/>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40563</xdr:rowOff>
    </xdr:from>
    <xdr:to>
      <xdr:col>32</xdr:col>
      <xdr:colOff>187325</xdr:colOff>
      <xdr:row>59</xdr:row>
      <xdr:rowOff>40895</xdr:rowOff>
    </xdr:to>
    <xdr:cxnSp macro="">
      <xdr:nvCxnSpPr>
        <xdr:cNvPr id="773" name="直線コネクタ 772"/>
        <xdr:cNvCxnSpPr/>
      </xdr:nvCxnSpPr>
      <xdr:spPr>
        <a:xfrm>
          <a:off x="21323300" y="10156113"/>
          <a:ext cx="838200" cy="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74"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75" name="フローチャート : 判断 774"/>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40171</xdr:rowOff>
    </xdr:from>
    <xdr:to>
      <xdr:col>31</xdr:col>
      <xdr:colOff>34925</xdr:colOff>
      <xdr:row>59</xdr:row>
      <xdr:rowOff>40563</xdr:rowOff>
    </xdr:to>
    <xdr:cxnSp macro="">
      <xdr:nvCxnSpPr>
        <xdr:cNvPr id="776" name="直線コネクタ 775"/>
        <xdr:cNvCxnSpPr/>
      </xdr:nvCxnSpPr>
      <xdr:spPr>
        <a:xfrm>
          <a:off x="20434300" y="10155721"/>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144587</xdr:rowOff>
    </xdr:from>
    <xdr:to>
      <xdr:col>31</xdr:col>
      <xdr:colOff>85725</xdr:colOff>
      <xdr:row>59</xdr:row>
      <xdr:rowOff>74737</xdr:rowOff>
    </xdr:to>
    <xdr:sp macro="" textlink="">
      <xdr:nvSpPr>
        <xdr:cNvPr id="777" name="フローチャート : 判断 776"/>
        <xdr:cNvSpPr/>
      </xdr:nvSpPr>
      <xdr:spPr>
        <a:xfrm>
          <a:off x="21272500" y="1008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91264</xdr:rowOff>
    </xdr:from>
    <xdr:ext cx="469744" cy="259045"/>
    <xdr:sp macro="" textlink="">
      <xdr:nvSpPr>
        <xdr:cNvPr id="778" name="テキスト ボックス 777"/>
        <xdr:cNvSpPr txBox="1"/>
      </xdr:nvSpPr>
      <xdr:spPr>
        <a:xfrm>
          <a:off x="21088427" y="986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39524</xdr:rowOff>
    </xdr:from>
    <xdr:to>
      <xdr:col>29</xdr:col>
      <xdr:colOff>517525</xdr:colOff>
      <xdr:row>59</xdr:row>
      <xdr:rowOff>40171</xdr:rowOff>
    </xdr:to>
    <xdr:cxnSp macro="">
      <xdr:nvCxnSpPr>
        <xdr:cNvPr id="779" name="直線コネクタ 778"/>
        <xdr:cNvCxnSpPr/>
      </xdr:nvCxnSpPr>
      <xdr:spPr>
        <a:xfrm>
          <a:off x="19545300" y="10155074"/>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142549</xdr:rowOff>
    </xdr:from>
    <xdr:to>
      <xdr:col>29</xdr:col>
      <xdr:colOff>568325</xdr:colOff>
      <xdr:row>59</xdr:row>
      <xdr:rowOff>72699</xdr:rowOff>
    </xdr:to>
    <xdr:sp macro="" textlink="">
      <xdr:nvSpPr>
        <xdr:cNvPr id="780" name="フローチャート : 判断 779"/>
        <xdr:cNvSpPr/>
      </xdr:nvSpPr>
      <xdr:spPr>
        <a:xfrm>
          <a:off x="20383500" y="1008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89226</xdr:rowOff>
    </xdr:from>
    <xdr:ext cx="469744" cy="259045"/>
    <xdr:sp macro="" textlink="">
      <xdr:nvSpPr>
        <xdr:cNvPr id="781" name="テキスト ボックス 780"/>
        <xdr:cNvSpPr txBox="1"/>
      </xdr:nvSpPr>
      <xdr:spPr>
        <a:xfrm>
          <a:off x="20199427" y="986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39383</xdr:rowOff>
    </xdr:from>
    <xdr:to>
      <xdr:col>28</xdr:col>
      <xdr:colOff>314325</xdr:colOff>
      <xdr:row>59</xdr:row>
      <xdr:rowOff>39524</xdr:rowOff>
    </xdr:to>
    <xdr:cxnSp macro="">
      <xdr:nvCxnSpPr>
        <xdr:cNvPr id="782" name="直線コネクタ 781"/>
        <xdr:cNvCxnSpPr/>
      </xdr:nvCxnSpPr>
      <xdr:spPr>
        <a:xfrm>
          <a:off x="18656300" y="10154933"/>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144918</xdr:rowOff>
    </xdr:from>
    <xdr:to>
      <xdr:col>28</xdr:col>
      <xdr:colOff>365125</xdr:colOff>
      <xdr:row>59</xdr:row>
      <xdr:rowOff>75068</xdr:rowOff>
    </xdr:to>
    <xdr:sp macro="" textlink="">
      <xdr:nvSpPr>
        <xdr:cNvPr id="783" name="フローチャート : 判断 782"/>
        <xdr:cNvSpPr/>
      </xdr:nvSpPr>
      <xdr:spPr>
        <a:xfrm>
          <a:off x="19494500" y="100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91595</xdr:rowOff>
    </xdr:from>
    <xdr:ext cx="469744" cy="259045"/>
    <xdr:sp macro="" textlink="">
      <xdr:nvSpPr>
        <xdr:cNvPr id="784" name="テキスト ボックス 783"/>
        <xdr:cNvSpPr txBox="1"/>
      </xdr:nvSpPr>
      <xdr:spPr>
        <a:xfrm>
          <a:off x="19310427" y="986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143482</xdr:rowOff>
    </xdr:from>
    <xdr:to>
      <xdr:col>27</xdr:col>
      <xdr:colOff>161925</xdr:colOff>
      <xdr:row>59</xdr:row>
      <xdr:rowOff>73632</xdr:rowOff>
    </xdr:to>
    <xdr:sp macro="" textlink="">
      <xdr:nvSpPr>
        <xdr:cNvPr id="785" name="フローチャート : 判断 784"/>
        <xdr:cNvSpPr/>
      </xdr:nvSpPr>
      <xdr:spPr>
        <a:xfrm>
          <a:off x="18605500" y="1008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90159</xdr:rowOff>
    </xdr:from>
    <xdr:ext cx="469744" cy="259045"/>
    <xdr:sp macro="" textlink="">
      <xdr:nvSpPr>
        <xdr:cNvPr id="786" name="テキスト ボックス 785"/>
        <xdr:cNvSpPr txBox="1"/>
      </xdr:nvSpPr>
      <xdr:spPr>
        <a:xfrm>
          <a:off x="18421427" y="986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161545</xdr:rowOff>
    </xdr:from>
    <xdr:to>
      <xdr:col>32</xdr:col>
      <xdr:colOff>238125</xdr:colOff>
      <xdr:row>59</xdr:row>
      <xdr:rowOff>91695</xdr:rowOff>
    </xdr:to>
    <xdr:sp macro="" textlink="">
      <xdr:nvSpPr>
        <xdr:cNvPr id="792" name="円/楕円 791"/>
        <xdr:cNvSpPr/>
      </xdr:nvSpPr>
      <xdr:spPr>
        <a:xfrm>
          <a:off x="22110700" y="101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378565" cy="259045"/>
    <xdr:sp macro="" textlink="">
      <xdr:nvSpPr>
        <xdr:cNvPr id="793" name="貸付金該当値テキスト"/>
        <xdr:cNvSpPr txBox="1"/>
      </xdr:nvSpPr>
      <xdr:spPr>
        <a:xfrm>
          <a:off x="22212300" y="1007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161213</xdr:rowOff>
    </xdr:from>
    <xdr:to>
      <xdr:col>31</xdr:col>
      <xdr:colOff>85725</xdr:colOff>
      <xdr:row>59</xdr:row>
      <xdr:rowOff>91363</xdr:rowOff>
    </xdr:to>
    <xdr:sp macro="" textlink="">
      <xdr:nvSpPr>
        <xdr:cNvPr id="794" name="円/楕円 793"/>
        <xdr:cNvSpPr/>
      </xdr:nvSpPr>
      <xdr:spPr>
        <a:xfrm>
          <a:off x="21272500" y="101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82490</xdr:rowOff>
    </xdr:from>
    <xdr:ext cx="469744" cy="259045"/>
    <xdr:sp macro="" textlink="">
      <xdr:nvSpPr>
        <xdr:cNvPr id="795" name="テキスト ボックス 794"/>
        <xdr:cNvSpPr txBox="1"/>
      </xdr:nvSpPr>
      <xdr:spPr>
        <a:xfrm>
          <a:off x="21088427" y="1019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160821</xdr:rowOff>
    </xdr:from>
    <xdr:to>
      <xdr:col>29</xdr:col>
      <xdr:colOff>568325</xdr:colOff>
      <xdr:row>59</xdr:row>
      <xdr:rowOff>90971</xdr:rowOff>
    </xdr:to>
    <xdr:sp macro="" textlink="">
      <xdr:nvSpPr>
        <xdr:cNvPr id="796" name="円/楕円 795"/>
        <xdr:cNvSpPr/>
      </xdr:nvSpPr>
      <xdr:spPr>
        <a:xfrm>
          <a:off x="20383500" y="1010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82098</xdr:rowOff>
    </xdr:from>
    <xdr:ext cx="469744" cy="259045"/>
    <xdr:sp macro="" textlink="">
      <xdr:nvSpPr>
        <xdr:cNvPr id="797" name="テキスト ボックス 796"/>
        <xdr:cNvSpPr txBox="1"/>
      </xdr:nvSpPr>
      <xdr:spPr>
        <a:xfrm>
          <a:off x="20199427" y="1019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160174</xdr:rowOff>
    </xdr:from>
    <xdr:to>
      <xdr:col>28</xdr:col>
      <xdr:colOff>365125</xdr:colOff>
      <xdr:row>59</xdr:row>
      <xdr:rowOff>90324</xdr:rowOff>
    </xdr:to>
    <xdr:sp macro="" textlink="">
      <xdr:nvSpPr>
        <xdr:cNvPr id="798" name="円/楕円 797"/>
        <xdr:cNvSpPr/>
      </xdr:nvSpPr>
      <xdr:spPr>
        <a:xfrm>
          <a:off x="19494500" y="1010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81451</xdr:rowOff>
    </xdr:from>
    <xdr:ext cx="469744" cy="259045"/>
    <xdr:sp macro="" textlink="">
      <xdr:nvSpPr>
        <xdr:cNvPr id="799" name="テキスト ボックス 798"/>
        <xdr:cNvSpPr txBox="1"/>
      </xdr:nvSpPr>
      <xdr:spPr>
        <a:xfrm>
          <a:off x="19310427" y="1019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160033</xdr:rowOff>
    </xdr:from>
    <xdr:to>
      <xdr:col>27</xdr:col>
      <xdr:colOff>161925</xdr:colOff>
      <xdr:row>59</xdr:row>
      <xdr:rowOff>90183</xdr:rowOff>
    </xdr:to>
    <xdr:sp macro="" textlink="">
      <xdr:nvSpPr>
        <xdr:cNvPr id="800" name="円/楕円 799"/>
        <xdr:cNvSpPr/>
      </xdr:nvSpPr>
      <xdr:spPr>
        <a:xfrm>
          <a:off x="18605500" y="1010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81310</xdr:rowOff>
    </xdr:from>
    <xdr:ext cx="469744" cy="259045"/>
    <xdr:sp macro="" textlink="">
      <xdr:nvSpPr>
        <xdr:cNvPr id="801" name="テキスト ボックス 800"/>
        <xdr:cNvSpPr txBox="1"/>
      </xdr:nvSpPr>
      <xdr:spPr>
        <a:xfrm>
          <a:off x="18421427" y="1019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3" name="直線コネクタ 81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4" name="テキスト ボックス 81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5" name="直線コネクタ 81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6" name="テキスト ボックス 81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7" name="直線コネクタ 81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8" name="テキスト ボックス 81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9" name="直線コネクタ 81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20" name="テキスト ボックス 81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1" name="直線コネクタ 82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2" name="テキスト ボックス 82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3" name="直線コネクタ 82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4" name="テキスト ボックス 82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6" name="テキスト ボックス 82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8" name="直線コネクタ 827"/>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9"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30" name="直線コネクタ 829"/>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31"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32" name="直線コネクタ 831"/>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110886</xdr:rowOff>
    </xdr:from>
    <xdr:to>
      <xdr:col>32</xdr:col>
      <xdr:colOff>187325</xdr:colOff>
      <xdr:row>76</xdr:row>
      <xdr:rowOff>153112</xdr:rowOff>
    </xdr:to>
    <xdr:cxnSp macro="">
      <xdr:nvCxnSpPr>
        <xdr:cNvPr id="833" name="直線コネクタ 832"/>
        <xdr:cNvCxnSpPr/>
      </xdr:nvCxnSpPr>
      <xdr:spPr>
        <a:xfrm>
          <a:off x="21323300" y="13141086"/>
          <a:ext cx="8382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34"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35" name="フローチャート : 判断 834"/>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110886</xdr:rowOff>
    </xdr:from>
    <xdr:to>
      <xdr:col>31</xdr:col>
      <xdr:colOff>34925</xdr:colOff>
      <xdr:row>76</xdr:row>
      <xdr:rowOff>122206</xdr:rowOff>
    </xdr:to>
    <xdr:cxnSp macro="">
      <xdr:nvCxnSpPr>
        <xdr:cNvPr id="836" name="直線コネクタ 835"/>
        <xdr:cNvCxnSpPr/>
      </xdr:nvCxnSpPr>
      <xdr:spPr>
        <a:xfrm flipV="1">
          <a:off x="20434300" y="13141086"/>
          <a:ext cx="889000" cy="1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13320</xdr:rowOff>
    </xdr:from>
    <xdr:to>
      <xdr:col>31</xdr:col>
      <xdr:colOff>85725</xdr:colOff>
      <xdr:row>76</xdr:row>
      <xdr:rowOff>114920</xdr:rowOff>
    </xdr:to>
    <xdr:sp macro="" textlink="">
      <xdr:nvSpPr>
        <xdr:cNvPr id="837" name="フローチャート : 判断 836"/>
        <xdr:cNvSpPr/>
      </xdr:nvSpPr>
      <xdr:spPr>
        <a:xfrm>
          <a:off x="21272500" y="1304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131447</xdr:rowOff>
    </xdr:from>
    <xdr:ext cx="534377" cy="259045"/>
    <xdr:sp macro="" textlink="">
      <xdr:nvSpPr>
        <xdr:cNvPr id="838" name="テキスト ボックス 837"/>
        <xdr:cNvSpPr txBox="1"/>
      </xdr:nvSpPr>
      <xdr:spPr>
        <a:xfrm>
          <a:off x="21056111" y="1281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122206</xdr:rowOff>
    </xdr:from>
    <xdr:to>
      <xdr:col>29</xdr:col>
      <xdr:colOff>517525</xdr:colOff>
      <xdr:row>76</xdr:row>
      <xdr:rowOff>140060</xdr:rowOff>
    </xdr:to>
    <xdr:cxnSp macro="">
      <xdr:nvCxnSpPr>
        <xdr:cNvPr id="839" name="直線コネクタ 838"/>
        <xdr:cNvCxnSpPr/>
      </xdr:nvCxnSpPr>
      <xdr:spPr>
        <a:xfrm flipV="1">
          <a:off x="19545300" y="13152406"/>
          <a:ext cx="889000" cy="1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8367</xdr:rowOff>
    </xdr:from>
    <xdr:to>
      <xdr:col>29</xdr:col>
      <xdr:colOff>568325</xdr:colOff>
      <xdr:row>76</xdr:row>
      <xdr:rowOff>109967</xdr:rowOff>
    </xdr:to>
    <xdr:sp macro="" textlink="">
      <xdr:nvSpPr>
        <xdr:cNvPr id="840" name="フローチャート : 判断 839"/>
        <xdr:cNvSpPr/>
      </xdr:nvSpPr>
      <xdr:spPr>
        <a:xfrm>
          <a:off x="20383500" y="1303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126495</xdr:rowOff>
    </xdr:from>
    <xdr:ext cx="534377" cy="259045"/>
    <xdr:sp macro="" textlink="">
      <xdr:nvSpPr>
        <xdr:cNvPr id="841" name="テキスト ボックス 840"/>
        <xdr:cNvSpPr txBox="1"/>
      </xdr:nvSpPr>
      <xdr:spPr>
        <a:xfrm>
          <a:off x="20167111" y="1281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140060</xdr:rowOff>
    </xdr:from>
    <xdr:to>
      <xdr:col>28</xdr:col>
      <xdr:colOff>314325</xdr:colOff>
      <xdr:row>76</xdr:row>
      <xdr:rowOff>164454</xdr:rowOff>
    </xdr:to>
    <xdr:cxnSp macro="">
      <xdr:nvCxnSpPr>
        <xdr:cNvPr id="842" name="直線コネクタ 841"/>
        <xdr:cNvCxnSpPr/>
      </xdr:nvCxnSpPr>
      <xdr:spPr>
        <a:xfrm flipV="1">
          <a:off x="18656300" y="13170260"/>
          <a:ext cx="889000" cy="2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34449</xdr:rowOff>
    </xdr:from>
    <xdr:to>
      <xdr:col>28</xdr:col>
      <xdr:colOff>365125</xdr:colOff>
      <xdr:row>76</xdr:row>
      <xdr:rowOff>136049</xdr:rowOff>
    </xdr:to>
    <xdr:sp macro="" textlink="">
      <xdr:nvSpPr>
        <xdr:cNvPr id="843" name="フローチャート : 判断 842"/>
        <xdr:cNvSpPr/>
      </xdr:nvSpPr>
      <xdr:spPr>
        <a:xfrm>
          <a:off x="19494500" y="130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152577</xdr:rowOff>
    </xdr:from>
    <xdr:ext cx="534377" cy="259045"/>
    <xdr:sp macro="" textlink="">
      <xdr:nvSpPr>
        <xdr:cNvPr id="844" name="テキスト ボックス 843"/>
        <xdr:cNvSpPr txBox="1"/>
      </xdr:nvSpPr>
      <xdr:spPr>
        <a:xfrm>
          <a:off x="19278111" y="1283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58779</xdr:rowOff>
    </xdr:from>
    <xdr:to>
      <xdr:col>27</xdr:col>
      <xdr:colOff>161925</xdr:colOff>
      <xdr:row>76</xdr:row>
      <xdr:rowOff>160379</xdr:rowOff>
    </xdr:to>
    <xdr:sp macro="" textlink="">
      <xdr:nvSpPr>
        <xdr:cNvPr id="845" name="フローチャート : 判断 844"/>
        <xdr:cNvSpPr/>
      </xdr:nvSpPr>
      <xdr:spPr>
        <a:xfrm>
          <a:off x="18605500" y="1308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5456</xdr:rowOff>
    </xdr:from>
    <xdr:ext cx="534377" cy="259045"/>
    <xdr:sp macro="" textlink="">
      <xdr:nvSpPr>
        <xdr:cNvPr id="846" name="テキスト ボックス 845"/>
        <xdr:cNvSpPr txBox="1"/>
      </xdr:nvSpPr>
      <xdr:spPr>
        <a:xfrm>
          <a:off x="18389111" y="1286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102312</xdr:rowOff>
    </xdr:from>
    <xdr:to>
      <xdr:col>32</xdr:col>
      <xdr:colOff>238125</xdr:colOff>
      <xdr:row>77</xdr:row>
      <xdr:rowOff>32462</xdr:rowOff>
    </xdr:to>
    <xdr:sp macro="" textlink="">
      <xdr:nvSpPr>
        <xdr:cNvPr id="852" name="円/楕円 851"/>
        <xdr:cNvSpPr/>
      </xdr:nvSpPr>
      <xdr:spPr>
        <a:xfrm>
          <a:off x="22110700" y="1313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80739</xdr:rowOff>
    </xdr:from>
    <xdr:ext cx="534377" cy="259045"/>
    <xdr:sp macro="" textlink="">
      <xdr:nvSpPr>
        <xdr:cNvPr id="853" name="繰出金該当値テキスト"/>
        <xdr:cNvSpPr txBox="1"/>
      </xdr:nvSpPr>
      <xdr:spPr>
        <a:xfrm>
          <a:off x="22212300" y="1311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72,268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60086</xdr:rowOff>
    </xdr:from>
    <xdr:to>
      <xdr:col>31</xdr:col>
      <xdr:colOff>85725</xdr:colOff>
      <xdr:row>76</xdr:row>
      <xdr:rowOff>161686</xdr:rowOff>
    </xdr:to>
    <xdr:sp macro="" textlink="">
      <xdr:nvSpPr>
        <xdr:cNvPr id="854" name="円/楕円 853"/>
        <xdr:cNvSpPr/>
      </xdr:nvSpPr>
      <xdr:spPr>
        <a:xfrm>
          <a:off x="21272500" y="1309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152813</xdr:rowOff>
    </xdr:from>
    <xdr:ext cx="534377" cy="259045"/>
    <xdr:sp macro="" textlink="">
      <xdr:nvSpPr>
        <xdr:cNvPr id="855" name="テキスト ボックス 854"/>
        <xdr:cNvSpPr txBox="1"/>
      </xdr:nvSpPr>
      <xdr:spPr>
        <a:xfrm>
          <a:off x="21056111" y="131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76,147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71406</xdr:rowOff>
    </xdr:from>
    <xdr:to>
      <xdr:col>29</xdr:col>
      <xdr:colOff>568325</xdr:colOff>
      <xdr:row>77</xdr:row>
      <xdr:rowOff>1556</xdr:rowOff>
    </xdr:to>
    <xdr:sp macro="" textlink="">
      <xdr:nvSpPr>
        <xdr:cNvPr id="856" name="円/楕円 855"/>
        <xdr:cNvSpPr/>
      </xdr:nvSpPr>
      <xdr:spPr>
        <a:xfrm>
          <a:off x="20383500" y="1310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164133</xdr:rowOff>
    </xdr:from>
    <xdr:ext cx="534377" cy="259045"/>
    <xdr:sp macro="" textlink="">
      <xdr:nvSpPr>
        <xdr:cNvPr id="857" name="テキスト ボックス 856"/>
        <xdr:cNvSpPr txBox="1"/>
      </xdr:nvSpPr>
      <xdr:spPr>
        <a:xfrm>
          <a:off x="20167111" y="1319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75,107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89260</xdr:rowOff>
    </xdr:from>
    <xdr:to>
      <xdr:col>28</xdr:col>
      <xdr:colOff>365125</xdr:colOff>
      <xdr:row>77</xdr:row>
      <xdr:rowOff>19410</xdr:rowOff>
    </xdr:to>
    <xdr:sp macro="" textlink="">
      <xdr:nvSpPr>
        <xdr:cNvPr id="858" name="円/楕円 857"/>
        <xdr:cNvSpPr/>
      </xdr:nvSpPr>
      <xdr:spPr>
        <a:xfrm>
          <a:off x="19494500" y="131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10537</xdr:rowOff>
    </xdr:from>
    <xdr:ext cx="534377" cy="259045"/>
    <xdr:sp macro="" textlink="">
      <xdr:nvSpPr>
        <xdr:cNvPr id="859" name="テキスト ボックス 858"/>
        <xdr:cNvSpPr txBox="1"/>
      </xdr:nvSpPr>
      <xdr:spPr>
        <a:xfrm>
          <a:off x="19278111" y="1321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73,467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113654</xdr:rowOff>
    </xdr:from>
    <xdr:to>
      <xdr:col>27</xdr:col>
      <xdr:colOff>161925</xdr:colOff>
      <xdr:row>77</xdr:row>
      <xdr:rowOff>43804</xdr:rowOff>
    </xdr:to>
    <xdr:sp macro="" textlink="">
      <xdr:nvSpPr>
        <xdr:cNvPr id="860" name="円/楕円 859"/>
        <xdr:cNvSpPr/>
      </xdr:nvSpPr>
      <xdr:spPr>
        <a:xfrm>
          <a:off x="18605500" y="1314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34931</xdr:rowOff>
    </xdr:from>
    <xdr:ext cx="534377" cy="259045"/>
    <xdr:sp macro="" textlink="">
      <xdr:nvSpPr>
        <xdr:cNvPr id="861" name="テキスト ボックス 860"/>
        <xdr:cNvSpPr txBox="1"/>
      </xdr:nvSpPr>
      <xdr:spPr>
        <a:xfrm>
          <a:off x="18389111" y="1323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71,226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歳出決算総額は、住民一人当たり</a:t>
          </a:r>
          <a:r>
            <a:rPr lang="en-US" altLang="ja-JP" sz="1100" b="0" i="0" baseline="0">
              <a:solidFill>
                <a:sysClr val="windowText" lastClr="000000"/>
              </a:solidFill>
              <a:effectLst/>
              <a:latin typeface="+mn-lt"/>
              <a:ea typeface="+mn-ea"/>
              <a:cs typeface="+mn-cs"/>
            </a:rPr>
            <a:t>813</a:t>
          </a:r>
          <a:r>
            <a:rPr lang="ja-JP" altLang="ja-JP" sz="1100" b="0" i="0" baseline="0">
              <a:solidFill>
                <a:sysClr val="windowText" lastClr="000000"/>
              </a:solidFill>
              <a:effectLst/>
              <a:latin typeface="+mn-lt"/>
              <a:ea typeface="+mn-ea"/>
              <a:cs typeface="+mn-cs"/>
            </a:rPr>
            <a:t>千円となっている。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主な構成項目である人件費は、住民一人当たり</a:t>
          </a:r>
          <a:r>
            <a:rPr lang="en-US" altLang="ja-JP" sz="1100" b="0" i="0" baseline="0">
              <a:solidFill>
                <a:sysClr val="windowText" lastClr="000000"/>
              </a:solidFill>
              <a:effectLst/>
              <a:latin typeface="+mn-lt"/>
              <a:ea typeface="+mn-ea"/>
              <a:cs typeface="+mn-cs"/>
            </a:rPr>
            <a:t>153,665</a:t>
          </a:r>
          <a:r>
            <a:rPr lang="ja-JP" altLang="ja-JP" sz="1100" b="0" i="0" baseline="0">
              <a:solidFill>
                <a:sysClr val="windowText" lastClr="000000"/>
              </a:solidFill>
              <a:effectLst/>
              <a:latin typeface="+mn-lt"/>
              <a:ea typeface="+mn-ea"/>
              <a:cs typeface="+mn-cs"/>
            </a:rPr>
            <a:t>円</a:t>
          </a:r>
          <a:r>
            <a:rPr lang="ja-JP" altLang="en-US" sz="1100" b="0" i="0" baseline="0">
              <a:solidFill>
                <a:sysClr val="windowText" lastClr="000000"/>
              </a:solidFill>
              <a:effectLst/>
              <a:latin typeface="+mn-lt"/>
              <a:ea typeface="+mn-ea"/>
              <a:cs typeface="+mn-cs"/>
            </a:rPr>
            <a:t>で、</a:t>
          </a:r>
          <a:r>
            <a:rPr lang="en-US" altLang="ja-JP" sz="1100" b="0" i="0" baseline="0">
              <a:solidFill>
                <a:sysClr val="windowText" lastClr="000000"/>
              </a:solidFill>
              <a:effectLst/>
              <a:latin typeface="+mn-lt"/>
              <a:ea typeface="+mn-ea"/>
              <a:cs typeface="+mn-cs"/>
            </a:rPr>
            <a:t>5</a:t>
          </a:r>
          <a:r>
            <a:rPr lang="ja-JP" altLang="en-US" sz="1100" b="0" i="0" baseline="0">
              <a:solidFill>
                <a:sysClr val="windowText" lastClr="000000"/>
              </a:solidFill>
              <a:effectLst/>
              <a:latin typeface="+mn-lt"/>
              <a:ea typeface="+mn-ea"/>
              <a:cs typeface="+mn-cs"/>
            </a:rPr>
            <a:t>年間の推移を見ると上昇傾向にある。</a:t>
          </a:r>
          <a:endParaRPr lang="en-US" altLang="ja-JP" sz="1100" b="0" i="0" baseline="0">
            <a:solidFill>
              <a:sysClr val="windowText" lastClr="000000"/>
            </a:solidFill>
            <a:effectLst/>
            <a:latin typeface="+mn-lt"/>
            <a:ea typeface="+mn-ea"/>
            <a:cs typeface="+mn-cs"/>
          </a:endParaRPr>
        </a:p>
        <a:p>
          <a:r>
            <a:rPr lang="ja-JP" altLang="en-US" sz="1100" b="0" i="0" baseline="0">
              <a:solidFill>
                <a:sysClr val="windowText" lastClr="000000"/>
              </a:solidFill>
              <a:effectLst/>
              <a:latin typeface="+mn-lt"/>
              <a:ea typeface="+mn-ea"/>
              <a:cs typeface="+mn-cs"/>
            </a:rPr>
            <a:t>　依然として</a:t>
          </a:r>
          <a:r>
            <a:rPr lang="ja-JP" altLang="ja-JP" sz="1100" b="0" i="0" baseline="0">
              <a:solidFill>
                <a:sysClr val="windowText" lastClr="000000"/>
              </a:solidFill>
              <a:effectLst/>
              <a:latin typeface="+mn-lt"/>
              <a:ea typeface="+mn-ea"/>
              <a:cs typeface="+mn-cs"/>
            </a:rPr>
            <a:t>類似団体平均</a:t>
          </a:r>
          <a:r>
            <a:rPr lang="ja-JP" altLang="en-US" sz="1100" b="0" i="0" baseline="0">
              <a:solidFill>
                <a:sysClr val="windowText" lastClr="000000"/>
              </a:solidFill>
              <a:effectLst/>
              <a:latin typeface="+mn-lt"/>
              <a:ea typeface="+mn-ea"/>
              <a:cs typeface="+mn-cs"/>
            </a:rPr>
            <a:t>より</a:t>
          </a:r>
          <a:r>
            <a:rPr lang="ja-JP" altLang="ja-JP" sz="1100" b="0" i="0" baseline="0">
              <a:solidFill>
                <a:sysClr val="windowText" lastClr="000000"/>
              </a:solidFill>
              <a:effectLst/>
              <a:latin typeface="+mn-lt"/>
              <a:ea typeface="+mn-ea"/>
              <a:cs typeface="+mn-cs"/>
            </a:rPr>
            <a:t>高い</a:t>
          </a:r>
          <a:r>
            <a:rPr lang="ja-JP" altLang="en-US" sz="1100" b="0" i="0" baseline="0">
              <a:solidFill>
                <a:sysClr val="windowText" lastClr="000000"/>
              </a:solidFill>
              <a:effectLst/>
              <a:latin typeface="+mn-lt"/>
              <a:ea typeface="+mn-ea"/>
              <a:cs typeface="+mn-cs"/>
            </a:rPr>
            <a:t>金額で推移している状況は変わらず、</a:t>
          </a:r>
          <a:r>
            <a:rPr lang="en-US" altLang="ja-JP" sz="1100" b="0" i="0" baseline="0">
              <a:solidFill>
                <a:schemeClr val="dk1"/>
              </a:solidFill>
              <a:effectLst/>
              <a:latin typeface="+mn-lt"/>
              <a:ea typeface="+mn-ea"/>
              <a:cs typeface="+mn-cs"/>
            </a:rPr>
            <a:t>H28</a:t>
          </a:r>
          <a:r>
            <a:rPr lang="ja-JP" altLang="en-US" sz="1100" b="0" i="0" baseline="0">
              <a:solidFill>
                <a:schemeClr val="dk1"/>
              </a:solidFill>
              <a:effectLst/>
              <a:latin typeface="+mn-lt"/>
              <a:ea typeface="+mn-ea"/>
              <a:cs typeface="+mn-cs"/>
            </a:rPr>
            <a:t>では</a:t>
          </a:r>
          <a:r>
            <a:rPr lang="ja-JP" altLang="ja-JP" sz="1100" b="0" i="0" baseline="0">
              <a:solidFill>
                <a:schemeClr val="dk1"/>
              </a:solidFill>
              <a:effectLst/>
              <a:latin typeface="+mn-lt"/>
              <a:ea typeface="+mn-ea"/>
              <a:cs typeface="+mn-cs"/>
            </a:rPr>
            <a:t>団体区分が変わったことで、類似団体との差</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より大きくなっている。</a:t>
          </a:r>
          <a:r>
            <a:rPr lang="ja-JP" altLang="ja-JP" sz="1100" b="0" i="0" baseline="0">
              <a:solidFill>
                <a:sysClr val="windowText" lastClr="000000"/>
              </a:solidFill>
              <a:effectLst/>
              <a:latin typeface="+mn-lt"/>
              <a:ea typeface="+mn-ea"/>
              <a:cs typeface="+mn-cs"/>
            </a:rPr>
            <a:t>人口が減少傾向であることに対し、</a:t>
          </a:r>
          <a:r>
            <a:rPr lang="ja-JP" altLang="ja-JP" sz="1100">
              <a:solidFill>
                <a:sysClr val="windowText" lastClr="000000"/>
              </a:solidFill>
              <a:effectLst/>
              <a:latin typeface="+mn-lt"/>
              <a:ea typeface="+mn-ea"/>
              <a:cs typeface="+mn-cs"/>
            </a:rPr>
            <a:t>職員数や新規事業に係る報酬が増になっていることが</a:t>
          </a:r>
          <a:r>
            <a:rPr lang="ja-JP" altLang="ja-JP" sz="1100" b="0" i="0" baseline="0">
              <a:solidFill>
                <a:sysClr val="windowText" lastClr="000000"/>
              </a:solidFill>
              <a:effectLst/>
              <a:latin typeface="+mn-lt"/>
              <a:ea typeface="+mn-ea"/>
              <a:cs typeface="+mn-cs"/>
            </a:rPr>
            <a:t>要因である。 </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普通建設事業費において、</a:t>
          </a:r>
          <a:r>
            <a:rPr lang="en-US" altLang="ja-JP" sz="1100" b="0" i="0" baseline="0">
              <a:solidFill>
                <a:sysClr val="windowText" lastClr="000000"/>
              </a:solidFill>
              <a:effectLst/>
              <a:latin typeface="+mn-lt"/>
              <a:ea typeface="+mn-ea"/>
              <a:cs typeface="+mn-cs"/>
            </a:rPr>
            <a:t>H25</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H27</a:t>
          </a:r>
          <a:r>
            <a:rPr lang="ja-JP" altLang="ja-JP" sz="1100" b="0" i="0" baseline="0">
              <a:solidFill>
                <a:sysClr val="windowText" lastClr="000000"/>
              </a:solidFill>
              <a:effectLst/>
              <a:latin typeface="+mn-lt"/>
              <a:ea typeface="+mn-ea"/>
              <a:cs typeface="+mn-cs"/>
            </a:rPr>
            <a:t>の変動が大きくなっているが、これは</a:t>
          </a:r>
          <a:r>
            <a:rPr lang="en-US" altLang="ja-JP" sz="1100" b="0" i="0" baseline="0">
              <a:solidFill>
                <a:sysClr val="windowText" lastClr="000000"/>
              </a:solidFill>
              <a:effectLst/>
              <a:latin typeface="+mn-lt"/>
              <a:ea typeface="+mn-ea"/>
              <a:cs typeface="+mn-cs"/>
            </a:rPr>
            <a:t>H25</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H26</a:t>
          </a:r>
          <a:r>
            <a:rPr lang="ja-JP" altLang="ja-JP" sz="1100" b="0" i="0" baseline="0">
              <a:solidFill>
                <a:sysClr val="windowText" lastClr="000000"/>
              </a:solidFill>
              <a:effectLst/>
              <a:latin typeface="+mn-lt"/>
              <a:ea typeface="+mn-ea"/>
              <a:cs typeface="+mn-cs"/>
            </a:rPr>
            <a:t>において、役場庁舎建設や特別養護老人ホームすみた荘の建設など、大規模な建設事業が発生したことによるものである。</a:t>
          </a:r>
          <a:endParaRPr lang="en-US" altLang="ja-JP" sz="1100" b="0" i="0" baseline="0">
            <a:solidFill>
              <a:sysClr val="windowText" lastClr="000000"/>
            </a:solidFill>
            <a:effectLst/>
            <a:latin typeface="+mn-lt"/>
            <a:ea typeface="+mn-ea"/>
            <a:cs typeface="+mn-cs"/>
          </a:endParaRPr>
        </a:p>
        <a:p>
          <a:r>
            <a:rPr lang="ja-JP" altLang="en-US" sz="1100" b="0" i="0" baseline="0">
              <a:solidFill>
                <a:sysClr val="windowText" lastClr="000000"/>
              </a:solidFill>
              <a:effectLst/>
              <a:latin typeface="+mn-lt"/>
              <a:ea typeface="+mn-ea"/>
              <a:cs typeface="+mn-cs"/>
            </a:rPr>
            <a:t>　また、普通建設事業（新規整備）のうち、</a:t>
          </a:r>
          <a:r>
            <a:rPr lang="en-US" altLang="ja-JP" sz="1100" b="0" i="0" baseline="0">
              <a:solidFill>
                <a:sysClr val="windowText" lastClr="000000"/>
              </a:solidFill>
              <a:effectLst/>
              <a:latin typeface="+mn-lt"/>
              <a:ea typeface="+mn-ea"/>
              <a:cs typeface="+mn-cs"/>
            </a:rPr>
            <a:t>H27</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H28</a:t>
          </a:r>
          <a:r>
            <a:rPr lang="ja-JP" altLang="en-US" sz="1100" b="0" i="0" baseline="0">
              <a:solidFill>
                <a:sysClr val="windowText" lastClr="000000"/>
              </a:solidFill>
              <a:effectLst/>
              <a:latin typeface="+mn-lt"/>
              <a:ea typeface="+mn-ea"/>
              <a:cs typeface="+mn-cs"/>
            </a:rPr>
            <a:t>で上昇しているのは、住民交流拠点施設の整備が発生したことによるものである</a:t>
          </a:r>
          <a:endParaRPr lang="en-US" altLang="ja-JP" sz="1100" b="0" i="0" baseline="0">
            <a:solidFill>
              <a:sysClr val="windowText" lastClr="000000"/>
            </a:solidFill>
            <a:effectLst/>
            <a:latin typeface="+mn-lt"/>
            <a:ea typeface="+mn-ea"/>
            <a:cs typeface="+mn-cs"/>
          </a:endParaRPr>
        </a:p>
        <a:p>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扶助費においては、過去</a:t>
          </a:r>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年で</a:t>
          </a:r>
          <a:r>
            <a:rPr lang="ja-JP" altLang="en-US" sz="1100" b="0" i="0" baseline="0">
              <a:solidFill>
                <a:sysClr val="windowText" lastClr="000000"/>
              </a:solidFill>
              <a:effectLst/>
              <a:latin typeface="+mn-lt"/>
              <a:ea typeface="+mn-ea"/>
              <a:cs typeface="+mn-cs"/>
            </a:rPr>
            <a:t>年々上昇し、約</a:t>
          </a:r>
          <a:r>
            <a:rPr lang="en-US" altLang="ja-JP" sz="1100" b="0" i="0" baseline="0">
              <a:solidFill>
                <a:sysClr val="windowText" lastClr="000000"/>
              </a:solidFill>
              <a:effectLst/>
              <a:latin typeface="+mn-lt"/>
              <a:ea typeface="+mn-ea"/>
              <a:cs typeface="+mn-cs"/>
            </a:rPr>
            <a:t>70,000</a:t>
          </a:r>
          <a:r>
            <a:rPr lang="ja-JP" altLang="en-US" sz="1100" b="0" i="0" baseline="0">
              <a:solidFill>
                <a:sysClr val="windowText" lastClr="000000"/>
              </a:solidFill>
              <a:effectLst/>
              <a:latin typeface="+mn-lt"/>
              <a:ea typeface="+mn-ea"/>
              <a:cs typeface="+mn-cs"/>
            </a:rPr>
            <a:t>円ほどと</a:t>
          </a:r>
          <a:r>
            <a:rPr lang="ja-JP" altLang="ja-JP" sz="1100" b="0" i="0" baseline="0">
              <a:solidFill>
                <a:sysClr val="windowText" lastClr="000000"/>
              </a:solidFill>
              <a:effectLst/>
              <a:latin typeface="+mn-lt"/>
              <a:ea typeface="+mn-ea"/>
              <a:cs typeface="+mn-cs"/>
            </a:rPr>
            <a:t>高止まり</a:t>
          </a:r>
          <a:r>
            <a:rPr lang="ja-JP" altLang="en-US" sz="1100" b="0" i="0" baseline="0">
              <a:solidFill>
                <a:sysClr val="windowText" lastClr="000000"/>
              </a:solidFill>
              <a:effectLst/>
              <a:latin typeface="+mn-lt"/>
              <a:ea typeface="+mn-ea"/>
              <a:cs typeface="+mn-cs"/>
            </a:rPr>
            <a:t>に</a:t>
          </a:r>
          <a:r>
            <a:rPr lang="ja-JP" altLang="ja-JP" sz="1100" b="0" i="0" baseline="0">
              <a:solidFill>
                <a:sysClr val="windowText" lastClr="000000"/>
              </a:solidFill>
              <a:effectLst/>
              <a:latin typeface="+mn-lt"/>
              <a:ea typeface="+mn-ea"/>
              <a:cs typeface="+mn-cs"/>
            </a:rPr>
            <a:t>なっている。これは、障がい者自立支援関係の費用が増加傾向にあることや、町単独の医療費助成を行っていること、また、</a:t>
          </a:r>
          <a:r>
            <a:rPr lang="en-US" altLang="ja-JP" sz="1100" b="0" i="0" baseline="0">
              <a:solidFill>
                <a:sysClr val="windowText" lastClr="000000"/>
              </a:solidFill>
              <a:effectLst/>
              <a:latin typeface="+mn-lt"/>
              <a:ea typeface="+mn-ea"/>
              <a:cs typeface="+mn-cs"/>
            </a:rPr>
            <a:t>H27</a:t>
          </a:r>
          <a:r>
            <a:rPr lang="ja-JP" altLang="ja-JP" sz="1100" b="0" i="0" baseline="0">
              <a:solidFill>
                <a:sysClr val="windowText" lastClr="000000"/>
              </a:solidFill>
              <a:effectLst/>
              <a:latin typeface="+mn-lt"/>
              <a:ea typeface="+mn-ea"/>
              <a:cs typeface="+mn-cs"/>
            </a:rPr>
            <a:t>からは保育料の無料化を開始したことによるものである。</a:t>
          </a:r>
          <a:endParaRPr lang="ja-JP" altLang="ja-JP" sz="1400">
            <a:solidFill>
              <a:sysClr val="windowText" lastClr="000000"/>
            </a:solidFill>
            <a:effectLst/>
          </a:endParaRPr>
        </a:p>
        <a:p>
          <a:pPr eaLnBrk="1" fontAlgn="auto" latinLnBrk="0" hangingPunct="1"/>
          <a:r>
            <a:rPr lang="ja-JP" altLang="en-US" sz="1100" b="0" i="0" baseline="0">
              <a:solidFill>
                <a:sysClr val="windowText" lastClr="000000"/>
              </a:solidFill>
              <a:effectLst/>
              <a:latin typeface="+mn-lt"/>
              <a:ea typeface="+mn-ea"/>
              <a:cs typeface="+mn-cs"/>
            </a:rPr>
            <a:t>　公債費においては、</a:t>
          </a:r>
          <a:r>
            <a:rPr lang="en-US" altLang="ja-JP" sz="1100" b="0" i="0" baseline="0">
              <a:solidFill>
                <a:sysClr val="windowText" lastClr="000000"/>
              </a:solidFill>
              <a:effectLst/>
              <a:latin typeface="+mn-lt"/>
              <a:ea typeface="+mn-ea"/>
              <a:cs typeface="+mn-cs"/>
            </a:rPr>
            <a:t>H28</a:t>
          </a:r>
          <a:r>
            <a:rPr lang="ja-JP" altLang="en-US" sz="1100" b="0" i="0" baseline="0">
              <a:solidFill>
                <a:sysClr val="windowText" lastClr="000000"/>
              </a:solidFill>
              <a:effectLst/>
              <a:latin typeface="+mn-lt"/>
              <a:ea typeface="+mn-ea"/>
              <a:cs typeface="+mn-cs"/>
            </a:rPr>
            <a:t>に類似団体と比べて約</a:t>
          </a:r>
          <a:r>
            <a:rPr lang="en-US" altLang="ja-JP" sz="1100" b="0" i="0" baseline="0">
              <a:solidFill>
                <a:sysClr val="windowText" lastClr="000000"/>
              </a:solidFill>
              <a:effectLst/>
              <a:latin typeface="+mn-lt"/>
              <a:ea typeface="+mn-ea"/>
              <a:cs typeface="+mn-cs"/>
            </a:rPr>
            <a:t>23,000</a:t>
          </a:r>
          <a:r>
            <a:rPr lang="ja-JP" altLang="en-US" sz="1100" b="0" i="0" baseline="0">
              <a:solidFill>
                <a:sysClr val="windowText" lastClr="000000"/>
              </a:solidFill>
              <a:effectLst/>
              <a:latin typeface="+mn-lt"/>
              <a:ea typeface="+mn-ea"/>
              <a:cs typeface="+mn-cs"/>
            </a:rPr>
            <a:t>円高い状況となっているが、これは過疎債の元利償還金の差によるものと推察される。（類似団体区分の変更により、比較団体に過疎地域の指定を受けていない団体が多く含まれたため）</a:t>
          </a:r>
          <a:r>
            <a:rPr lang="ja-JP" altLang="ja-JP"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岩手県住田町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5,842
5,744
334.84
4,969,254
4,751,767
204,202
3,104,094
6,331,187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104521</xdr:rowOff>
    </xdr:from>
    <xdr:to>
      <xdr:col>6</xdr:col>
      <xdr:colOff>511175</xdr:colOff>
      <xdr:row>32</xdr:row>
      <xdr:rowOff>68580</xdr:rowOff>
    </xdr:to>
    <xdr:cxnSp macro="">
      <xdr:nvCxnSpPr>
        <xdr:cNvPr id="61" name="直線コネクタ 60"/>
        <xdr:cNvCxnSpPr/>
      </xdr:nvCxnSpPr>
      <xdr:spPr>
        <a:xfrm>
          <a:off x="3797300" y="5419471"/>
          <a:ext cx="838200" cy="1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22750</xdr:rowOff>
    </xdr:from>
    <xdr:ext cx="469744" cy="259045"/>
    <xdr:sp macro="" textlink="">
      <xdr:nvSpPr>
        <xdr:cNvPr id="62" name="議会費平均値テキスト"/>
        <xdr:cNvSpPr txBox="1"/>
      </xdr:nvSpPr>
      <xdr:spPr>
        <a:xfrm>
          <a:off x="4686300" y="585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104521</xdr:rowOff>
    </xdr:from>
    <xdr:to>
      <xdr:col>5</xdr:col>
      <xdr:colOff>358775</xdr:colOff>
      <xdr:row>32</xdr:row>
      <xdr:rowOff>1270</xdr:rowOff>
    </xdr:to>
    <xdr:cxnSp macro="">
      <xdr:nvCxnSpPr>
        <xdr:cNvPr id="64" name="直線コネクタ 63"/>
        <xdr:cNvCxnSpPr/>
      </xdr:nvCxnSpPr>
      <xdr:spPr>
        <a:xfrm flipV="1">
          <a:off x="2908300" y="5419471"/>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18161</xdr:rowOff>
    </xdr:from>
    <xdr:to>
      <xdr:col>5</xdr:col>
      <xdr:colOff>409575</xdr:colOff>
      <xdr:row>33</xdr:row>
      <xdr:rowOff>119761</xdr:rowOff>
    </xdr:to>
    <xdr:sp macro="" textlink="">
      <xdr:nvSpPr>
        <xdr:cNvPr id="65" name="フローチャート : 判断 64"/>
        <xdr:cNvSpPr/>
      </xdr:nvSpPr>
      <xdr:spPr>
        <a:xfrm>
          <a:off x="3746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110888</xdr:rowOff>
    </xdr:from>
    <xdr:ext cx="534377" cy="259045"/>
    <xdr:sp macro="" textlink="">
      <xdr:nvSpPr>
        <xdr:cNvPr id="66" name="テキスト ボックス 65"/>
        <xdr:cNvSpPr txBox="1"/>
      </xdr:nvSpPr>
      <xdr:spPr>
        <a:xfrm>
          <a:off x="3530111" y="576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1270</xdr:rowOff>
    </xdr:from>
    <xdr:to>
      <xdr:col>4</xdr:col>
      <xdr:colOff>155575</xdr:colOff>
      <xdr:row>32</xdr:row>
      <xdr:rowOff>117348</xdr:rowOff>
    </xdr:to>
    <xdr:cxnSp macro="">
      <xdr:nvCxnSpPr>
        <xdr:cNvPr id="67" name="直線コネクタ 66"/>
        <xdr:cNvCxnSpPr/>
      </xdr:nvCxnSpPr>
      <xdr:spPr>
        <a:xfrm flipV="1">
          <a:off x="2019300" y="5487670"/>
          <a:ext cx="889000" cy="1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6223</xdr:rowOff>
    </xdr:from>
    <xdr:to>
      <xdr:col>4</xdr:col>
      <xdr:colOff>206375</xdr:colOff>
      <xdr:row>33</xdr:row>
      <xdr:rowOff>107823</xdr:rowOff>
    </xdr:to>
    <xdr:sp macro="" textlink="">
      <xdr:nvSpPr>
        <xdr:cNvPr id="68" name="フローチャート : 判断 67"/>
        <xdr:cNvSpPr/>
      </xdr:nvSpPr>
      <xdr:spPr>
        <a:xfrm>
          <a:off x="2857500" y="566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98950</xdr:rowOff>
    </xdr:from>
    <xdr:ext cx="534377" cy="259045"/>
    <xdr:sp macro="" textlink="">
      <xdr:nvSpPr>
        <xdr:cNvPr id="69" name="テキスト ボックス 68"/>
        <xdr:cNvSpPr txBox="1"/>
      </xdr:nvSpPr>
      <xdr:spPr>
        <a:xfrm>
          <a:off x="2641111" y="57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15748</xdr:rowOff>
    </xdr:from>
    <xdr:to>
      <xdr:col>2</xdr:col>
      <xdr:colOff>638175</xdr:colOff>
      <xdr:row>32</xdr:row>
      <xdr:rowOff>117348</xdr:rowOff>
    </xdr:to>
    <xdr:cxnSp macro="">
      <xdr:nvCxnSpPr>
        <xdr:cNvPr id="70" name="直線コネクタ 69"/>
        <xdr:cNvCxnSpPr/>
      </xdr:nvCxnSpPr>
      <xdr:spPr>
        <a:xfrm>
          <a:off x="1130300" y="5502148"/>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54864</xdr:rowOff>
    </xdr:from>
    <xdr:to>
      <xdr:col>3</xdr:col>
      <xdr:colOff>3175</xdr:colOff>
      <xdr:row>33</xdr:row>
      <xdr:rowOff>156464</xdr:rowOff>
    </xdr:to>
    <xdr:sp macro="" textlink="">
      <xdr:nvSpPr>
        <xdr:cNvPr id="71" name="フローチャート : 判断 70"/>
        <xdr:cNvSpPr/>
      </xdr:nvSpPr>
      <xdr:spPr>
        <a:xfrm>
          <a:off x="1968500" y="571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147591</xdr:rowOff>
    </xdr:from>
    <xdr:ext cx="534377" cy="259045"/>
    <xdr:sp macro="" textlink="">
      <xdr:nvSpPr>
        <xdr:cNvPr id="72" name="テキスト ボックス 71"/>
        <xdr:cNvSpPr txBox="1"/>
      </xdr:nvSpPr>
      <xdr:spPr>
        <a:xfrm>
          <a:off x="1752111" y="580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24003</xdr:rowOff>
    </xdr:from>
    <xdr:to>
      <xdr:col>1</xdr:col>
      <xdr:colOff>485775</xdr:colOff>
      <xdr:row>33</xdr:row>
      <xdr:rowOff>125603</xdr:rowOff>
    </xdr:to>
    <xdr:sp macro="" textlink="">
      <xdr:nvSpPr>
        <xdr:cNvPr id="73" name="フローチャート : 判断 72"/>
        <xdr:cNvSpPr/>
      </xdr:nvSpPr>
      <xdr:spPr>
        <a:xfrm>
          <a:off x="1079500" y="568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116730</xdr:rowOff>
    </xdr:from>
    <xdr:ext cx="534377" cy="259045"/>
    <xdr:sp macro="" textlink="">
      <xdr:nvSpPr>
        <xdr:cNvPr id="74" name="テキスト ボックス 73"/>
        <xdr:cNvSpPr txBox="1"/>
      </xdr:nvSpPr>
      <xdr:spPr>
        <a:xfrm>
          <a:off x="863111" y="577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17780</xdr:rowOff>
    </xdr:from>
    <xdr:to>
      <xdr:col>6</xdr:col>
      <xdr:colOff>561975</xdr:colOff>
      <xdr:row>32</xdr:row>
      <xdr:rowOff>119380</xdr:rowOff>
    </xdr:to>
    <xdr:sp macro="" textlink="">
      <xdr:nvSpPr>
        <xdr:cNvPr id="80" name="円/楕円 79"/>
        <xdr:cNvSpPr/>
      </xdr:nvSpPr>
      <xdr:spPr>
        <a:xfrm>
          <a:off x="4584700" y="55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40657</xdr:rowOff>
    </xdr:from>
    <xdr:ext cx="534377" cy="259045"/>
    <xdr:sp macro="" textlink="">
      <xdr:nvSpPr>
        <xdr:cNvPr id="81" name="議会費該当値テキスト"/>
        <xdr:cNvSpPr txBox="1"/>
      </xdr:nvSpPr>
      <xdr:spPr>
        <a:xfrm>
          <a:off x="4686300" y="535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12,260</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53721</xdr:rowOff>
    </xdr:from>
    <xdr:to>
      <xdr:col>5</xdr:col>
      <xdr:colOff>409575</xdr:colOff>
      <xdr:row>31</xdr:row>
      <xdr:rowOff>155321</xdr:rowOff>
    </xdr:to>
    <xdr:sp macro="" textlink="">
      <xdr:nvSpPr>
        <xdr:cNvPr id="82" name="円/楕円 81"/>
        <xdr:cNvSpPr/>
      </xdr:nvSpPr>
      <xdr:spPr>
        <a:xfrm>
          <a:off x="3746500" y="536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398</xdr:rowOff>
    </xdr:from>
    <xdr:ext cx="534377" cy="259045"/>
    <xdr:sp macro="" textlink="">
      <xdr:nvSpPr>
        <xdr:cNvPr id="83" name="テキスト ボックス 82"/>
        <xdr:cNvSpPr txBox="1"/>
      </xdr:nvSpPr>
      <xdr:spPr>
        <a:xfrm>
          <a:off x="3530111" y="514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13,327</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121920</xdr:rowOff>
    </xdr:from>
    <xdr:to>
      <xdr:col>4</xdr:col>
      <xdr:colOff>206375</xdr:colOff>
      <xdr:row>32</xdr:row>
      <xdr:rowOff>52070</xdr:rowOff>
    </xdr:to>
    <xdr:sp macro="" textlink="">
      <xdr:nvSpPr>
        <xdr:cNvPr id="84" name="円/楕円 83"/>
        <xdr:cNvSpPr/>
      </xdr:nvSpPr>
      <xdr:spPr>
        <a:xfrm>
          <a:off x="2857500" y="54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68597</xdr:rowOff>
    </xdr:from>
    <xdr:ext cx="534377" cy="259045"/>
    <xdr:sp macro="" textlink="">
      <xdr:nvSpPr>
        <xdr:cNvPr id="85" name="テキスト ボックス 84"/>
        <xdr:cNvSpPr txBox="1"/>
      </xdr:nvSpPr>
      <xdr:spPr>
        <a:xfrm>
          <a:off x="2641111" y="521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12,790</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66548</xdr:rowOff>
    </xdr:from>
    <xdr:to>
      <xdr:col>3</xdr:col>
      <xdr:colOff>3175</xdr:colOff>
      <xdr:row>32</xdr:row>
      <xdr:rowOff>168148</xdr:rowOff>
    </xdr:to>
    <xdr:sp macro="" textlink="">
      <xdr:nvSpPr>
        <xdr:cNvPr id="86" name="円/楕円 85"/>
        <xdr:cNvSpPr/>
      </xdr:nvSpPr>
      <xdr:spPr>
        <a:xfrm>
          <a:off x="1968500" y="555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13225</xdr:rowOff>
    </xdr:from>
    <xdr:ext cx="534377" cy="259045"/>
    <xdr:sp macro="" textlink="">
      <xdr:nvSpPr>
        <xdr:cNvPr id="87" name="テキスト ボックス 86"/>
        <xdr:cNvSpPr txBox="1"/>
      </xdr:nvSpPr>
      <xdr:spPr>
        <a:xfrm>
          <a:off x="1752111" y="53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136398</xdr:rowOff>
    </xdr:from>
    <xdr:to>
      <xdr:col>1</xdr:col>
      <xdr:colOff>485775</xdr:colOff>
      <xdr:row>32</xdr:row>
      <xdr:rowOff>66548</xdr:rowOff>
    </xdr:to>
    <xdr:sp macro="" textlink="">
      <xdr:nvSpPr>
        <xdr:cNvPr id="88" name="円/楕円 87"/>
        <xdr:cNvSpPr/>
      </xdr:nvSpPr>
      <xdr:spPr>
        <a:xfrm>
          <a:off x="1079500" y="54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83075</xdr:rowOff>
    </xdr:from>
    <xdr:ext cx="534377" cy="259045"/>
    <xdr:sp macro="" textlink="">
      <xdr:nvSpPr>
        <xdr:cNvPr id="89" name="テキスト ボックス 88"/>
        <xdr:cNvSpPr txBox="1"/>
      </xdr:nvSpPr>
      <xdr:spPr>
        <a:xfrm>
          <a:off x="863111" y="522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32013</xdr:rowOff>
    </xdr:from>
    <xdr:to>
      <xdr:col>6</xdr:col>
      <xdr:colOff>511175</xdr:colOff>
      <xdr:row>58</xdr:row>
      <xdr:rowOff>48239</xdr:rowOff>
    </xdr:to>
    <xdr:cxnSp macro="">
      <xdr:nvCxnSpPr>
        <xdr:cNvPr id="116" name="直線コネクタ 115"/>
        <xdr:cNvCxnSpPr/>
      </xdr:nvCxnSpPr>
      <xdr:spPr>
        <a:xfrm>
          <a:off x="3797300" y="9976113"/>
          <a:ext cx="838200" cy="1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6218</xdr:rowOff>
    </xdr:from>
    <xdr:ext cx="599010" cy="259045"/>
    <xdr:sp macro="" textlink="">
      <xdr:nvSpPr>
        <xdr:cNvPr id="117" name="総務費平均値テキスト"/>
        <xdr:cNvSpPr txBox="1"/>
      </xdr:nvSpPr>
      <xdr:spPr>
        <a:xfrm>
          <a:off x="4686300" y="9950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15987</xdr:rowOff>
    </xdr:from>
    <xdr:to>
      <xdr:col>5</xdr:col>
      <xdr:colOff>358775</xdr:colOff>
      <xdr:row>58</xdr:row>
      <xdr:rowOff>32013</xdr:rowOff>
    </xdr:to>
    <xdr:cxnSp macro="">
      <xdr:nvCxnSpPr>
        <xdr:cNvPr id="119" name="直線コネクタ 118"/>
        <xdr:cNvCxnSpPr/>
      </xdr:nvCxnSpPr>
      <xdr:spPr>
        <a:xfrm>
          <a:off x="2908300" y="9960087"/>
          <a:ext cx="889000" cy="1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12718</xdr:rowOff>
    </xdr:from>
    <xdr:to>
      <xdr:col>5</xdr:col>
      <xdr:colOff>409575</xdr:colOff>
      <xdr:row>58</xdr:row>
      <xdr:rowOff>114318</xdr:rowOff>
    </xdr:to>
    <xdr:sp macro="" textlink="">
      <xdr:nvSpPr>
        <xdr:cNvPr id="120" name="フローチャート : 判断 119"/>
        <xdr:cNvSpPr/>
      </xdr:nvSpPr>
      <xdr:spPr>
        <a:xfrm>
          <a:off x="3746500" y="99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105445</xdr:rowOff>
    </xdr:from>
    <xdr:ext cx="599010" cy="259045"/>
    <xdr:sp macro="" textlink="">
      <xdr:nvSpPr>
        <xdr:cNvPr id="121" name="テキスト ボックス 120"/>
        <xdr:cNvSpPr txBox="1"/>
      </xdr:nvSpPr>
      <xdr:spPr>
        <a:xfrm>
          <a:off x="3497794" y="1004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165051</xdr:rowOff>
    </xdr:from>
    <xdr:to>
      <xdr:col>4</xdr:col>
      <xdr:colOff>155575</xdr:colOff>
      <xdr:row>58</xdr:row>
      <xdr:rowOff>15987</xdr:rowOff>
    </xdr:to>
    <xdr:cxnSp macro="">
      <xdr:nvCxnSpPr>
        <xdr:cNvPr id="122" name="直線コネクタ 121"/>
        <xdr:cNvCxnSpPr/>
      </xdr:nvCxnSpPr>
      <xdr:spPr>
        <a:xfrm>
          <a:off x="2019300" y="9937701"/>
          <a:ext cx="889000" cy="2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18915</xdr:rowOff>
    </xdr:from>
    <xdr:to>
      <xdr:col>4</xdr:col>
      <xdr:colOff>206375</xdr:colOff>
      <xdr:row>58</xdr:row>
      <xdr:rowOff>120515</xdr:rowOff>
    </xdr:to>
    <xdr:sp macro="" textlink="">
      <xdr:nvSpPr>
        <xdr:cNvPr id="123" name="フローチャート : 判断 122"/>
        <xdr:cNvSpPr/>
      </xdr:nvSpPr>
      <xdr:spPr>
        <a:xfrm>
          <a:off x="2857500" y="99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111642</xdr:rowOff>
    </xdr:from>
    <xdr:ext cx="599010" cy="259045"/>
    <xdr:sp macro="" textlink="">
      <xdr:nvSpPr>
        <xdr:cNvPr id="124" name="テキスト ボックス 123"/>
        <xdr:cNvSpPr txBox="1"/>
      </xdr:nvSpPr>
      <xdr:spPr>
        <a:xfrm>
          <a:off x="2608794" y="100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165051</xdr:rowOff>
    </xdr:from>
    <xdr:to>
      <xdr:col>2</xdr:col>
      <xdr:colOff>638175</xdr:colOff>
      <xdr:row>58</xdr:row>
      <xdr:rowOff>41462</xdr:rowOff>
    </xdr:to>
    <xdr:cxnSp macro="">
      <xdr:nvCxnSpPr>
        <xdr:cNvPr id="125" name="直線コネクタ 124"/>
        <xdr:cNvCxnSpPr/>
      </xdr:nvCxnSpPr>
      <xdr:spPr>
        <a:xfrm flipV="1">
          <a:off x="1130300" y="9937701"/>
          <a:ext cx="889000" cy="4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13506</xdr:rowOff>
    </xdr:from>
    <xdr:to>
      <xdr:col>3</xdr:col>
      <xdr:colOff>3175</xdr:colOff>
      <xdr:row>58</xdr:row>
      <xdr:rowOff>115106</xdr:rowOff>
    </xdr:to>
    <xdr:sp macro="" textlink="">
      <xdr:nvSpPr>
        <xdr:cNvPr id="126" name="フローチャート : 判断 125"/>
        <xdr:cNvSpPr/>
      </xdr:nvSpPr>
      <xdr:spPr>
        <a:xfrm>
          <a:off x="1968500" y="995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106233</xdr:rowOff>
    </xdr:from>
    <xdr:ext cx="599010" cy="259045"/>
    <xdr:sp macro="" textlink="">
      <xdr:nvSpPr>
        <xdr:cNvPr id="127" name="テキスト ボックス 126"/>
        <xdr:cNvSpPr txBox="1"/>
      </xdr:nvSpPr>
      <xdr:spPr>
        <a:xfrm>
          <a:off x="1719794" y="1005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21058</xdr:rowOff>
    </xdr:from>
    <xdr:to>
      <xdr:col>1</xdr:col>
      <xdr:colOff>485775</xdr:colOff>
      <xdr:row>58</xdr:row>
      <xdr:rowOff>122658</xdr:rowOff>
    </xdr:to>
    <xdr:sp macro="" textlink="">
      <xdr:nvSpPr>
        <xdr:cNvPr id="128" name="フローチャート : 判断 127"/>
        <xdr:cNvSpPr/>
      </xdr:nvSpPr>
      <xdr:spPr>
        <a:xfrm>
          <a:off x="1079500" y="996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113785</xdr:rowOff>
    </xdr:from>
    <xdr:ext cx="599010" cy="259045"/>
    <xdr:sp macro="" textlink="">
      <xdr:nvSpPr>
        <xdr:cNvPr id="129" name="テキスト ボックス 128"/>
        <xdr:cNvSpPr txBox="1"/>
      </xdr:nvSpPr>
      <xdr:spPr>
        <a:xfrm>
          <a:off x="830794" y="10057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168889</xdr:rowOff>
    </xdr:from>
    <xdr:to>
      <xdr:col>6</xdr:col>
      <xdr:colOff>561975</xdr:colOff>
      <xdr:row>58</xdr:row>
      <xdr:rowOff>99039</xdr:rowOff>
    </xdr:to>
    <xdr:sp macro="" textlink="">
      <xdr:nvSpPr>
        <xdr:cNvPr id="135" name="円/楕円 134"/>
        <xdr:cNvSpPr/>
      </xdr:nvSpPr>
      <xdr:spPr>
        <a:xfrm>
          <a:off x="4584700" y="994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128266</xdr:rowOff>
    </xdr:from>
    <xdr:ext cx="599010" cy="259045"/>
    <xdr:sp macro="" textlink="">
      <xdr:nvSpPr>
        <xdr:cNvPr id="136" name="総務費該当値テキスト"/>
        <xdr:cNvSpPr txBox="1"/>
      </xdr:nvSpPr>
      <xdr:spPr>
        <a:xfrm>
          <a:off x="4686300" y="972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200,046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152663</xdr:rowOff>
    </xdr:from>
    <xdr:to>
      <xdr:col>5</xdr:col>
      <xdr:colOff>409575</xdr:colOff>
      <xdr:row>58</xdr:row>
      <xdr:rowOff>82813</xdr:rowOff>
    </xdr:to>
    <xdr:sp macro="" textlink="">
      <xdr:nvSpPr>
        <xdr:cNvPr id="137" name="円/楕円 136"/>
        <xdr:cNvSpPr/>
      </xdr:nvSpPr>
      <xdr:spPr>
        <a:xfrm>
          <a:off x="3746500" y="99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99340</xdr:rowOff>
    </xdr:from>
    <xdr:ext cx="599010" cy="259045"/>
    <xdr:sp macro="" textlink="">
      <xdr:nvSpPr>
        <xdr:cNvPr id="138" name="テキスト ボックス 137"/>
        <xdr:cNvSpPr txBox="1"/>
      </xdr:nvSpPr>
      <xdr:spPr>
        <a:xfrm>
          <a:off x="3497794" y="970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235,537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136637</xdr:rowOff>
    </xdr:from>
    <xdr:to>
      <xdr:col>4</xdr:col>
      <xdr:colOff>206375</xdr:colOff>
      <xdr:row>58</xdr:row>
      <xdr:rowOff>66787</xdr:rowOff>
    </xdr:to>
    <xdr:sp macro="" textlink="">
      <xdr:nvSpPr>
        <xdr:cNvPr id="139" name="円/楕円 138"/>
        <xdr:cNvSpPr/>
      </xdr:nvSpPr>
      <xdr:spPr>
        <a:xfrm>
          <a:off x="2857500" y="99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83314</xdr:rowOff>
    </xdr:from>
    <xdr:ext cx="599010" cy="259045"/>
    <xdr:sp macro="" textlink="">
      <xdr:nvSpPr>
        <xdr:cNvPr id="140" name="テキスト ボックス 139"/>
        <xdr:cNvSpPr txBox="1"/>
      </xdr:nvSpPr>
      <xdr:spPr>
        <a:xfrm>
          <a:off x="2608794" y="968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270,587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114251</xdr:rowOff>
    </xdr:from>
    <xdr:to>
      <xdr:col>3</xdr:col>
      <xdr:colOff>3175</xdr:colOff>
      <xdr:row>58</xdr:row>
      <xdr:rowOff>44401</xdr:rowOff>
    </xdr:to>
    <xdr:sp macro="" textlink="">
      <xdr:nvSpPr>
        <xdr:cNvPr id="141" name="円/楕円 140"/>
        <xdr:cNvSpPr/>
      </xdr:nvSpPr>
      <xdr:spPr>
        <a:xfrm>
          <a:off x="1968500" y="988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60928</xdr:rowOff>
    </xdr:from>
    <xdr:ext cx="599010" cy="259045"/>
    <xdr:sp macro="" textlink="">
      <xdr:nvSpPr>
        <xdr:cNvPr id="142" name="テキスト ボックス 141"/>
        <xdr:cNvSpPr txBox="1"/>
      </xdr:nvSpPr>
      <xdr:spPr>
        <a:xfrm>
          <a:off x="1719794" y="966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319,551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162112</xdr:rowOff>
    </xdr:from>
    <xdr:to>
      <xdr:col>1</xdr:col>
      <xdr:colOff>485775</xdr:colOff>
      <xdr:row>58</xdr:row>
      <xdr:rowOff>92262</xdr:rowOff>
    </xdr:to>
    <xdr:sp macro="" textlink="">
      <xdr:nvSpPr>
        <xdr:cNvPr id="143" name="円/楕円 142"/>
        <xdr:cNvSpPr/>
      </xdr:nvSpPr>
      <xdr:spPr>
        <a:xfrm>
          <a:off x="1079500" y="993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108789</xdr:rowOff>
    </xdr:from>
    <xdr:ext cx="599010" cy="259045"/>
    <xdr:sp macro="" textlink="">
      <xdr:nvSpPr>
        <xdr:cNvPr id="144" name="テキスト ボックス 143"/>
        <xdr:cNvSpPr txBox="1"/>
      </xdr:nvSpPr>
      <xdr:spPr>
        <a:xfrm>
          <a:off x="830794" y="970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154,917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135439</xdr:rowOff>
    </xdr:from>
    <xdr:to>
      <xdr:col>6</xdr:col>
      <xdr:colOff>511175</xdr:colOff>
      <xdr:row>76</xdr:row>
      <xdr:rowOff>165545</xdr:rowOff>
    </xdr:to>
    <xdr:cxnSp macro="">
      <xdr:nvCxnSpPr>
        <xdr:cNvPr id="172" name="直線コネクタ 171"/>
        <xdr:cNvCxnSpPr/>
      </xdr:nvCxnSpPr>
      <xdr:spPr>
        <a:xfrm>
          <a:off x="3797300" y="12994189"/>
          <a:ext cx="838200" cy="20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136154</xdr:rowOff>
    </xdr:from>
    <xdr:ext cx="599010" cy="259045"/>
    <xdr:sp macro="" textlink="">
      <xdr:nvSpPr>
        <xdr:cNvPr id="173" name="民生費平均値テキスト"/>
        <xdr:cNvSpPr txBox="1"/>
      </xdr:nvSpPr>
      <xdr:spPr>
        <a:xfrm>
          <a:off x="4686300" y="1316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6459</xdr:rowOff>
    </xdr:from>
    <xdr:to>
      <xdr:col>5</xdr:col>
      <xdr:colOff>358775</xdr:colOff>
      <xdr:row>75</xdr:row>
      <xdr:rowOff>135439</xdr:rowOff>
    </xdr:to>
    <xdr:cxnSp macro="">
      <xdr:nvCxnSpPr>
        <xdr:cNvPr id="175" name="直線コネクタ 174"/>
        <xdr:cNvCxnSpPr/>
      </xdr:nvCxnSpPr>
      <xdr:spPr>
        <a:xfrm>
          <a:off x="2908300" y="12522309"/>
          <a:ext cx="889000" cy="47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76" name="フローチャート : 判断 175"/>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77" name="テキスト ボックス 176"/>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6459</xdr:rowOff>
    </xdr:from>
    <xdr:to>
      <xdr:col>4</xdr:col>
      <xdr:colOff>155575</xdr:colOff>
      <xdr:row>76</xdr:row>
      <xdr:rowOff>53116</xdr:rowOff>
    </xdr:to>
    <xdr:cxnSp macro="">
      <xdr:nvCxnSpPr>
        <xdr:cNvPr id="178" name="直線コネクタ 177"/>
        <xdr:cNvCxnSpPr/>
      </xdr:nvCxnSpPr>
      <xdr:spPr>
        <a:xfrm flipV="1">
          <a:off x="2019300" y="12522309"/>
          <a:ext cx="889000" cy="56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79" name="フローチャート : 判断 178"/>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0" name="テキスト ボックス 179"/>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53116</xdr:rowOff>
    </xdr:from>
    <xdr:to>
      <xdr:col>2</xdr:col>
      <xdr:colOff>638175</xdr:colOff>
      <xdr:row>77</xdr:row>
      <xdr:rowOff>84598</xdr:rowOff>
    </xdr:to>
    <xdr:cxnSp macro="">
      <xdr:nvCxnSpPr>
        <xdr:cNvPr id="181" name="直線コネクタ 180"/>
        <xdr:cNvCxnSpPr/>
      </xdr:nvCxnSpPr>
      <xdr:spPr>
        <a:xfrm flipV="1">
          <a:off x="1130300" y="13083316"/>
          <a:ext cx="889000" cy="20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2" name="フローチャート : 判断 181"/>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3" name="テキスト ボックス 182"/>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4" name="フローチャート : 判断 183"/>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5" name="テキスト ボックス 184"/>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114745</xdr:rowOff>
    </xdr:from>
    <xdr:to>
      <xdr:col>6</xdr:col>
      <xdr:colOff>561975</xdr:colOff>
      <xdr:row>77</xdr:row>
      <xdr:rowOff>44895</xdr:rowOff>
    </xdr:to>
    <xdr:sp macro="" textlink="">
      <xdr:nvSpPr>
        <xdr:cNvPr id="191" name="円/楕円 190"/>
        <xdr:cNvSpPr/>
      </xdr:nvSpPr>
      <xdr:spPr>
        <a:xfrm>
          <a:off x="4584700" y="131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137622</xdr:rowOff>
    </xdr:from>
    <xdr:ext cx="599010" cy="259045"/>
    <xdr:sp macro="" textlink="">
      <xdr:nvSpPr>
        <xdr:cNvPr id="192" name="民生費該当値テキスト"/>
        <xdr:cNvSpPr txBox="1"/>
      </xdr:nvSpPr>
      <xdr:spPr>
        <a:xfrm>
          <a:off x="4686300" y="12996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169,347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84639</xdr:rowOff>
    </xdr:from>
    <xdr:to>
      <xdr:col>5</xdr:col>
      <xdr:colOff>409575</xdr:colOff>
      <xdr:row>76</xdr:row>
      <xdr:rowOff>14790</xdr:rowOff>
    </xdr:to>
    <xdr:sp macro="" textlink="">
      <xdr:nvSpPr>
        <xdr:cNvPr id="193" name="円/楕円 192"/>
        <xdr:cNvSpPr/>
      </xdr:nvSpPr>
      <xdr:spPr>
        <a:xfrm>
          <a:off x="3746500" y="129433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31316</xdr:rowOff>
    </xdr:from>
    <xdr:ext cx="599010" cy="259045"/>
    <xdr:sp macro="" textlink="">
      <xdr:nvSpPr>
        <xdr:cNvPr id="194" name="テキスト ボックス 193"/>
        <xdr:cNvSpPr txBox="1"/>
      </xdr:nvSpPr>
      <xdr:spPr>
        <a:xfrm>
          <a:off x="3497794" y="1271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213,432</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127109</xdr:rowOff>
    </xdr:from>
    <xdr:to>
      <xdr:col>4</xdr:col>
      <xdr:colOff>206375</xdr:colOff>
      <xdr:row>73</xdr:row>
      <xdr:rowOff>57259</xdr:rowOff>
    </xdr:to>
    <xdr:sp macro="" textlink="">
      <xdr:nvSpPr>
        <xdr:cNvPr id="195" name="円/楕円 194"/>
        <xdr:cNvSpPr/>
      </xdr:nvSpPr>
      <xdr:spPr>
        <a:xfrm>
          <a:off x="2857500" y="1247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73786</xdr:rowOff>
    </xdr:from>
    <xdr:ext cx="599010" cy="259045"/>
    <xdr:sp macro="" textlink="">
      <xdr:nvSpPr>
        <xdr:cNvPr id="196" name="テキスト ボックス 195"/>
        <xdr:cNvSpPr txBox="1"/>
      </xdr:nvSpPr>
      <xdr:spPr>
        <a:xfrm>
          <a:off x="2608794" y="1224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316,643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2316</xdr:rowOff>
    </xdr:from>
    <xdr:to>
      <xdr:col>3</xdr:col>
      <xdr:colOff>3175</xdr:colOff>
      <xdr:row>76</xdr:row>
      <xdr:rowOff>103916</xdr:rowOff>
    </xdr:to>
    <xdr:sp macro="" textlink="">
      <xdr:nvSpPr>
        <xdr:cNvPr id="197" name="円/楕円 196"/>
        <xdr:cNvSpPr/>
      </xdr:nvSpPr>
      <xdr:spPr>
        <a:xfrm>
          <a:off x="1968500" y="1303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120442</xdr:rowOff>
    </xdr:from>
    <xdr:ext cx="599010" cy="259045"/>
    <xdr:sp macro="" textlink="">
      <xdr:nvSpPr>
        <xdr:cNvPr id="198" name="テキスト ボックス 197"/>
        <xdr:cNvSpPr txBox="1"/>
      </xdr:nvSpPr>
      <xdr:spPr>
        <a:xfrm>
          <a:off x="1719794" y="1280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193,938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33798</xdr:rowOff>
    </xdr:from>
    <xdr:to>
      <xdr:col>1</xdr:col>
      <xdr:colOff>485775</xdr:colOff>
      <xdr:row>77</xdr:row>
      <xdr:rowOff>135398</xdr:rowOff>
    </xdr:to>
    <xdr:sp macro="" textlink="">
      <xdr:nvSpPr>
        <xdr:cNvPr id="199" name="円/楕円 198"/>
        <xdr:cNvSpPr/>
      </xdr:nvSpPr>
      <xdr:spPr>
        <a:xfrm>
          <a:off x="1079500" y="132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126525</xdr:rowOff>
    </xdr:from>
    <xdr:ext cx="599010" cy="259045"/>
    <xdr:sp macro="" textlink="">
      <xdr:nvSpPr>
        <xdr:cNvPr id="200" name="テキスト ボックス 199"/>
        <xdr:cNvSpPr txBox="1"/>
      </xdr:nvSpPr>
      <xdr:spPr>
        <a:xfrm>
          <a:off x="830794" y="1332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22913</xdr:rowOff>
    </xdr:from>
    <xdr:to>
      <xdr:col>6</xdr:col>
      <xdr:colOff>511175</xdr:colOff>
      <xdr:row>98</xdr:row>
      <xdr:rowOff>23840</xdr:rowOff>
    </xdr:to>
    <xdr:cxnSp macro="">
      <xdr:nvCxnSpPr>
        <xdr:cNvPr id="227" name="直線コネクタ 226"/>
        <xdr:cNvCxnSpPr/>
      </xdr:nvCxnSpPr>
      <xdr:spPr>
        <a:xfrm flipV="1">
          <a:off x="3797300" y="16825013"/>
          <a:ext cx="8382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23840</xdr:rowOff>
    </xdr:from>
    <xdr:to>
      <xdr:col>5</xdr:col>
      <xdr:colOff>358775</xdr:colOff>
      <xdr:row>98</xdr:row>
      <xdr:rowOff>27485</xdr:rowOff>
    </xdr:to>
    <xdr:cxnSp macro="">
      <xdr:nvCxnSpPr>
        <xdr:cNvPr id="230" name="直線コネクタ 229"/>
        <xdr:cNvCxnSpPr/>
      </xdr:nvCxnSpPr>
      <xdr:spPr>
        <a:xfrm flipV="1">
          <a:off x="2908300" y="16825940"/>
          <a:ext cx="889000"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81390</xdr:rowOff>
    </xdr:from>
    <xdr:to>
      <xdr:col>5</xdr:col>
      <xdr:colOff>409575</xdr:colOff>
      <xdr:row>98</xdr:row>
      <xdr:rowOff>11540</xdr:rowOff>
    </xdr:to>
    <xdr:sp macro="" textlink="">
      <xdr:nvSpPr>
        <xdr:cNvPr id="231" name="フローチャート : 判断 230"/>
        <xdr:cNvSpPr/>
      </xdr:nvSpPr>
      <xdr:spPr>
        <a:xfrm>
          <a:off x="3746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28067</xdr:rowOff>
    </xdr:from>
    <xdr:ext cx="534377" cy="259045"/>
    <xdr:sp macro="" textlink="">
      <xdr:nvSpPr>
        <xdr:cNvPr id="232" name="テキスト ボックス 231"/>
        <xdr:cNvSpPr txBox="1"/>
      </xdr:nvSpPr>
      <xdr:spPr>
        <a:xfrm>
          <a:off x="3530111" y="164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27485</xdr:rowOff>
    </xdr:from>
    <xdr:to>
      <xdr:col>4</xdr:col>
      <xdr:colOff>155575</xdr:colOff>
      <xdr:row>98</xdr:row>
      <xdr:rowOff>36441</xdr:rowOff>
    </xdr:to>
    <xdr:cxnSp macro="">
      <xdr:nvCxnSpPr>
        <xdr:cNvPr id="233" name="直線コネクタ 232"/>
        <xdr:cNvCxnSpPr/>
      </xdr:nvCxnSpPr>
      <xdr:spPr>
        <a:xfrm flipV="1">
          <a:off x="2019300" y="16829585"/>
          <a:ext cx="889000" cy="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74071</xdr:rowOff>
    </xdr:from>
    <xdr:to>
      <xdr:col>4</xdr:col>
      <xdr:colOff>206375</xdr:colOff>
      <xdr:row>98</xdr:row>
      <xdr:rowOff>4221</xdr:rowOff>
    </xdr:to>
    <xdr:sp macro="" textlink="">
      <xdr:nvSpPr>
        <xdr:cNvPr id="234" name="フローチャート : 判断 233"/>
        <xdr:cNvSpPr/>
      </xdr:nvSpPr>
      <xdr:spPr>
        <a:xfrm>
          <a:off x="2857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20748</xdr:rowOff>
    </xdr:from>
    <xdr:ext cx="534377" cy="259045"/>
    <xdr:sp macro="" textlink="">
      <xdr:nvSpPr>
        <xdr:cNvPr id="235" name="テキスト ボックス 234"/>
        <xdr:cNvSpPr txBox="1"/>
      </xdr:nvSpPr>
      <xdr:spPr>
        <a:xfrm>
          <a:off x="2641111" y="1647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36441</xdr:rowOff>
    </xdr:from>
    <xdr:to>
      <xdr:col>2</xdr:col>
      <xdr:colOff>638175</xdr:colOff>
      <xdr:row>98</xdr:row>
      <xdr:rowOff>46093</xdr:rowOff>
    </xdr:to>
    <xdr:cxnSp macro="">
      <xdr:nvCxnSpPr>
        <xdr:cNvPr id="236" name="直線コネクタ 235"/>
        <xdr:cNvCxnSpPr/>
      </xdr:nvCxnSpPr>
      <xdr:spPr>
        <a:xfrm flipV="1">
          <a:off x="1130300" y="1683854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95211</xdr:rowOff>
    </xdr:from>
    <xdr:to>
      <xdr:col>3</xdr:col>
      <xdr:colOff>3175</xdr:colOff>
      <xdr:row>98</xdr:row>
      <xdr:rowOff>25361</xdr:rowOff>
    </xdr:to>
    <xdr:sp macro="" textlink="">
      <xdr:nvSpPr>
        <xdr:cNvPr id="237" name="フローチャート : 判断 236"/>
        <xdr:cNvSpPr/>
      </xdr:nvSpPr>
      <xdr:spPr>
        <a:xfrm>
          <a:off x="1968500" y="1672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41888</xdr:rowOff>
    </xdr:from>
    <xdr:ext cx="534377" cy="259045"/>
    <xdr:sp macro="" textlink="">
      <xdr:nvSpPr>
        <xdr:cNvPr id="238" name="テキスト ボックス 237"/>
        <xdr:cNvSpPr txBox="1"/>
      </xdr:nvSpPr>
      <xdr:spPr>
        <a:xfrm>
          <a:off x="1752111" y="1650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102529</xdr:rowOff>
    </xdr:from>
    <xdr:to>
      <xdr:col>1</xdr:col>
      <xdr:colOff>485775</xdr:colOff>
      <xdr:row>98</xdr:row>
      <xdr:rowOff>32679</xdr:rowOff>
    </xdr:to>
    <xdr:sp macro="" textlink="">
      <xdr:nvSpPr>
        <xdr:cNvPr id="239" name="フローチャート : 判断 238"/>
        <xdr:cNvSpPr/>
      </xdr:nvSpPr>
      <xdr:spPr>
        <a:xfrm>
          <a:off x="1079500" y="167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49206</xdr:rowOff>
    </xdr:from>
    <xdr:ext cx="534377" cy="259045"/>
    <xdr:sp macro="" textlink="">
      <xdr:nvSpPr>
        <xdr:cNvPr id="240" name="テキスト ボックス 239"/>
        <xdr:cNvSpPr txBox="1"/>
      </xdr:nvSpPr>
      <xdr:spPr>
        <a:xfrm>
          <a:off x="863111" y="1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143563</xdr:rowOff>
    </xdr:from>
    <xdr:to>
      <xdr:col>6</xdr:col>
      <xdr:colOff>561975</xdr:colOff>
      <xdr:row>98</xdr:row>
      <xdr:rowOff>73713</xdr:rowOff>
    </xdr:to>
    <xdr:sp macro="" textlink="">
      <xdr:nvSpPr>
        <xdr:cNvPr id="246" name="円/楕円 245"/>
        <xdr:cNvSpPr/>
      </xdr:nvSpPr>
      <xdr:spPr>
        <a:xfrm>
          <a:off x="4584700" y="167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88939</xdr:rowOff>
    </xdr:from>
    <xdr:ext cx="534377" cy="259045"/>
    <xdr:sp macro="" textlink="">
      <xdr:nvSpPr>
        <xdr:cNvPr id="247" name="衛生費該当値テキスト"/>
        <xdr:cNvSpPr txBox="1"/>
      </xdr:nvSpPr>
      <xdr:spPr>
        <a:xfrm>
          <a:off x="4686300" y="1671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51,088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144490</xdr:rowOff>
    </xdr:from>
    <xdr:to>
      <xdr:col>5</xdr:col>
      <xdr:colOff>409575</xdr:colOff>
      <xdr:row>98</xdr:row>
      <xdr:rowOff>74640</xdr:rowOff>
    </xdr:to>
    <xdr:sp macro="" textlink="">
      <xdr:nvSpPr>
        <xdr:cNvPr id="248" name="円/楕円 247"/>
        <xdr:cNvSpPr/>
      </xdr:nvSpPr>
      <xdr:spPr>
        <a:xfrm>
          <a:off x="3746500" y="1677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65767</xdr:rowOff>
    </xdr:from>
    <xdr:ext cx="534377" cy="259045"/>
    <xdr:sp macro="" textlink="">
      <xdr:nvSpPr>
        <xdr:cNvPr id="249" name="テキスト ボックス 248"/>
        <xdr:cNvSpPr txBox="1"/>
      </xdr:nvSpPr>
      <xdr:spPr>
        <a:xfrm>
          <a:off x="3530111" y="1686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148135</xdr:rowOff>
    </xdr:from>
    <xdr:to>
      <xdr:col>4</xdr:col>
      <xdr:colOff>206375</xdr:colOff>
      <xdr:row>98</xdr:row>
      <xdr:rowOff>78285</xdr:rowOff>
    </xdr:to>
    <xdr:sp macro="" textlink="">
      <xdr:nvSpPr>
        <xdr:cNvPr id="250" name="円/楕円 249"/>
        <xdr:cNvSpPr/>
      </xdr:nvSpPr>
      <xdr:spPr>
        <a:xfrm>
          <a:off x="2857500" y="167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69412</xdr:rowOff>
    </xdr:from>
    <xdr:ext cx="534377" cy="259045"/>
    <xdr:sp macro="" textlink="">
      <xdr:nvSpPr>
        <xdr:cNvPr id="251" name="テキスト ボックス 250"/>
        <xdr:cNvSpPr txBox="1"/>
      </xdr:nvSpPr>
      <xdr:spPr>
        <a:xfrm>
          <a:off x="2641111" y="1687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157091</xdr:rowOff>
    </xdr:from>
    <xdr:to>
      <xdr:col>3</xdr:col>
      <xdr:colOff>3175</xdr:colOff>
      <xdr:row>98</xdr:row>
      <xdr:rowOff>87241</xdr:rowOff>
    </xdr:to>
    <xdr:sp macro="" textlink="">
      <xdr:nvSpPr>
        <xdr:cNvPr id="252" name="円/楕円 251"/>
        <xdr:cNvSpPr/>
      </xdr:nvSpPr>
      <xdr:spPr>
        <a:xfrm>
          <a:off x="1968500" y="167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78368</xdr:rowOff>
    </xdr:from>
    <xdr:ext cx="534377" cy="259045"/>
    <xdr:sp macro="" textlink="">
      <xdr:nvSpPr>
        <xdr:cNvPr id="253" name="テキスト ボックス 252"/>
        <xdr:cNvSpPr txBox="1"/>
      </xdr:nvSpPr>
      <xdr:spPr>
        <a:xfrm>
          <a:off x="1752111" y="1688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45,170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166743</xdr:rowOff>
    </xdr:from>
    <xdr:to>
      <xdr:col>1</xdr:col>
      <xdr:colOff>485775</xdr:colOff>
      <xdr:row>98</xdr:row>
      <xdr:rowOff>96893</xdr:rowOff>
    </xdr:to>
    <xdr:sp macro="" textlink="">
      <xdr:nvSpPr>
        <xdr:cNvPr id="254" name="円/楕円 253"/>
        <xdr:cNvSpPr/>
      </xdr:nvSpPr>
      <xdr:spPr>
        <a:xfrm>
          <a:off x="1079500" y="1679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88020</xdr:rowOff>
    </xdr:from>
    <xdr:ext cx="534377" cy="259045"/>
    <xdr:sp macro="" textlink="">
      <xdr:nvSpPr>
        <xdr:cNvPr id="255" name="テキスト ボックス 254"/>
        <xdr:cNvSpPr txBox="1"/>
      </xdr:nvSpPr>
      <xdr:spPr>
        <a:xfrm>
          <a:off x="863111" y="1689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40336</xdr:rowOff>
    </xdr:from>
    <xdr:to>
      <xdr:col>15</xdr:col>
      <xdr:colOff>180975</xdr:colOff>
      <xdr:row>39</xdr:row>
      <xdr:rowOff>40374</xdr:rowOff>
    </xdr:to>
    <xdr:cxnSp macro="">
      <xdr:nvCxnSpPr>
        <xdr:cNvPr id="284" name="直線コネクタ 283"/>
        <xdr:cNvCxnSpPr/>
      </xdr:nvCxnSpPr>
      <xdr:spPr>
        <a:xfrm flipV="1">
          <a:off x="9639300" y="6726886"/>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40374</xdr:rowOff>
    </xdr:from>
    <xdr:to>
      <xdr:col>14</xdr:col>
      <xdr:colOff>28575</xdr:colOff>
      <xdr:row>39</xdr:row>
      <xdr:rowOff>40487</xdr:rowOff>
    </xdr:to>
    <xdr:cxnSp macro="">
      <xdr:nvCxnSpPr>
        <xdr:cNvPr id="287" name="直線コネクタ 286"/>
        <xdr:cNvCxnSpPr/>
      </xdr:nvCxnSpPr>
      <xdr:spPr>
        <a:xfrm flipV="1">
          <a:off x="8750300" y="6726924"/>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120485</xdr:rowOff>
    </xdr:from>
    <xdr:to>
      <xdr:col>14</xdr:col>
      <xdr:colOff>79375</xdr:colOff>
      <xdr:row>39</xdr:row>
      <xdr:rowOff>50635</xdr:rowOff>
    </xdr:to>
    <xdr:sp macro="" textlink="">
      <xdr:nvSpPr>
        <xdr:cNvPr id="288" name="フローチャート : 判断 287"/>
        <xdr:cNvSpPr/>
      </xdr:nvSpPr>
      <xdr:spPr>
        <a:xfrm>
          <a:off x="9588500" y="66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67162</xdr:rowOff>
    </xdr:from>
    <xdr:ext cx="469744" cy="259045"/>
    <xdr:sp macro="" textlink="">
      <xdr:nvSpPr>
        <xdr:cNvPr id="289" name="テキスト ボックス 288"/>
        <xdr:cNvSpPr txBox="1"/>
      </xdr:nvSpPr>
      <xdr:spPr>
        <a:xfrm>
          <a:off x="9404427" y="64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40487</xdr:rowOff>
    </xdr:from>
    <xdr:to>
      <xdr:col>12</xdr:col>
      <xdr:colOff>511175</xdr:colOff>
      <xdr:row>39</xdr:row>
      <xdr:rowOff>40525</xdr:rowOff>
    </xdr:to>
    <xdr:cxnSp macro="">
      <xdr:nvCxnSpPr>
        <xdr:cNvPr id="290" name="直線コネクタ 289"/>
        <xdr:cNvCxnSpPr/>
      </xdr:nvCxnSpPr>
      <xdr:spPr>
        <a:xfrm flipV="1">
          <a:off x="7861300" y="672703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123037</xdr:rowOff>
    </xdr:from>
    <xdr:to>
      <xdr:col>12</xdr:col>
      <xdr:colOff>561975</xdr:colOff>
      <xdr:row>39</xdr:row>
      <xdr:rowOff>53187</xdr:rowOff>
    </xdr:to>
    <xdr:sp macro="" textlink="">
      <xdr:nvSpPr>
        <xdr:cNvPr id="291" name="フローチャート : 判断 290"/>
        <xdr:cNvSpPr/>
      </xdr:nvSpPr>
      <xdr:spPr>
        <a:xfrm>
          <a:off x="8699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69714</xdr:rowOff>
    </xdr:from>
    <xdr:ext cx="469744" cy="259045"/>
    <xdr:sp macro="" textlink="">
      <xdr:nvSpPr>
        <xdr:cNvPr id="292" name="テキスト ボックス 291"/>
        <xdr:cNvSpPr txBox="1"/>
      </xdr:nvSpPr>
      <xdr:spPr>
        <a:xfrm>
          <a:off x="8515427" y="641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40525</xdr:rowOff>
    </xdr:from>
    <xdr:to>
      <xdr:col>11</xdr:col>
      <xdr:colOff>307975</xdr:colOff>
      <xdr:row>39</xdr:row>
      <xdr:rowOff>40563</xdr:rowOff>
    </xdr:to>
    <xdr:cxnSp macro="">
      <xdr:nvCxnSpPr>
        <xdr:cNvPr id="293" name="直線コネクタ 292"/>
        <xdr:cNvCxnSpPr/>
      </xdr:nvCxnSpPr>
      <xdr:spPr>
        <a:xfrm flipV="1">
          <a:off x="6972300" y="672707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50914</xdr:rowOff>
    </xdr:from>
    <xdr:to>
      <xdr:col>11</xdr:col>
      <xdr:colOff>358775</xdr:colOff>
      <xdr:row>38</xdr:row>
      <xdr:rowOff>152514</xdr:rowOff>
    </xdr:to>
    <xdr:sp macro="" textlink="">
      <xdr:nvSpPr>
        <xdr:cNvPr id="294" name="フローチャート : 判断 293"/>
        <xdr:cNvSpPr/>
      </xdr:nvSpPr>
      <xdr:spPr>
        <a:xfrm>
          <a:off x="7810500" y="656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169041</xdr:rowOff>
    </xdr:from>
    <xdr:ext cx="469744" cy="259045"/>
    <xdr:sp macro="" textlink="">
      <xdr:nvSpPr>
        <xdr:cNvPr id="295" name="テキスト ボックス 294"/>
        <xdr:cNvSpPr txBox="1"/>
      </xdr:nvSpPr>
      <xdr:spPr>
        <a:xfrm>
          <a:off x="7626427" y="634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60020</xdr:rowOff>
    </xdr:from>
    <xdr:to>
      <xdr:col>10</xdr:col>
      <xdr:colOff>155575</xdr:colOff>
      <xdr:row>38</xdr:row>
      <xdr:rowOff>161620</xdr:rowOff>
    </xdr:to>
    <xdr:sp macro="" textlink="">
      <xdr:nvSpPr>
        <xdr:cNvPr id="296" name="フローチャート : 判断 295"/>
        <xdr:cNvSpPr/>
      </xdr:nvSpPr>
      <xdr:spPr>
        <a:xfrm>
          <a:off x="6921500" y="65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6697</xdr:rowOff>
    </xdr:from>
    <xdr:ext cx="469744" cy="259045"/>
    <xdr:sp macro="" textlink="">
      <xdr:nvSpPr>
        <xdr:cNvPr id="297" name="テキスト ボックス 296"/>
        <xdr:cNvSpPr txBox="1"/>
      </xdr:nvSpPr>
      <xdr:spPr>
        <a:xfrm>
          <a:off x="6737427" y="63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160986</xdr:rowOff>
    </xdr:from>
    <xdr:to>
      <xdr:col>15</xdr:col>
      <xdr:colOff>231775</xdr:colOff>
      <xdr:row>39</xdr:row>
      <xdr:rowOff>91136</xdr:rowOff>
    </xdr:to>
    <xdr:sp macro="" textlink="">
      <xdr:nvSpPr>
        <xdr:cNvPr id="303" name="円/楕円 302"/>
        <xdr:cNvSpPr/>
      </xdr:nvSpPr>
      <xdr:spPr>
        <a:xfrm>
          <a:off x="10426700" y="66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108628</xdr:rowOff>
    </xdr:from>
    <xdr:ext cx="378565" cy="259045"/>
    <xdr:sp macro="" textlink="">
      <xdr:nvSpPr>
        <xdr:cNvPr id="304" name="労働費該当値テキスト"/>
        <xdr:cNvSpPr txBox="1"/>
      </xdr:nvSpPr>
      <xdr:spPr>
        <a:xfrm>
          <a:off x="10528300" y="6623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161024</xdr:rowOff>
    </xdr:from>
    <xdr:to>
      <xdr:col>14</xdr:col>
      <xdr:colOff>79375</xdr:colOff>
      <xdr:row>39</xdr:row>
      <xdr:rowOff>91174</xdr:rowOff>
    </xdr:to>
    <xdr:sp macro="" textlink="">
      <xdr:nvSpPr>
        <xdr:cNvPr id="305" name="円/楕円 304"/>
        <xdr:cNvSpPr/>
      </xdr:nvSpPr>
      <xdr:spPr>
        <a:xfrm>
          <a:off x="9588500" y="66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82301</xdr:rowOff>
    </xdr:from>
    <xdr:ext cx="378565" cy="259045"/>
    <xdr:sp macro="" textlink="">
      <xdr:nvSpPr>
        <xdr:cNvPr id="306" name="テキスト ボックス 305"/>
        <xdr:cNvSpPr txBox="1"/>
      </xdr:nvSpPr>
      <xdr:spPr>
        <a:xfrm>
          <a:off x="9450017" y="676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161137</xdr:rowOff>
    </xdr:from>
    <xdr:to>
      <xdr:col>12</xdr:col>
      <xdr:colOff>561975</xdr:colOff>
      <xdr:row>39</xdr:row>
      <xdr:rowOff>91287</xdr:rowOff>
    </xdr:to>
    <xdr:sp macro="" textlink="">
      <xdr:nvSpPr>
        <xdr:cNvPr id="307" name="円/楕円 306"/>
        <xdr:cNvSpPr/>
      </xdr:nvSpPr>
      <xdr:spPr>
        <a:xfrm>
          <a:off x="86995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82414</xdr:rowOff>
    </xdr:from>
    <xdr:ext cx="378565" cy="259045"/>
    <xdr:sp macro="" textlink="">
      <xdr:nvSpPr>
        <xdr:cNvPr id="308" name="テキスト ボックス 307"/>
        <xdr:cNvSpPr txBox="1"/>
      </xdr:nvSpPr>
      <xdr:spPr>
        <a:xfrm>
          <a:off x="8561017" y="6768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161175</xdr:rowOff>
    </xdr:from>
    <xdr:to>
      <xdr:col>11</xdr:col>
      <xdr:colOff>358775</xdr:colOff>
      <xdr:row>39</xdr:row>
      <xdr:rowOff>91325</xdr:rowOff>
    </xdr:to>
    <xdr:sp macro="" textlink="">
      <xdr:nvSpPr>
        <xdr:cNvPr id="309" name="円/楕円 308"/>
        <xdr:cNvSpPr/>
      </xdr:nvSpPr>
      <xdr:spPr>
        <a:xfrm>
          <a:off x="7810500" y="66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82452</xdr:rowOff>
    </xdr:from>
    <xdr:ext cx="378565" cy="259045"/>
    <xdr:sp macro="" textlink="">
      <xdr:nvSpPr>
        <xdr:cNvPr id="310" name="テキスト ボックス 309"/>
        <xdr:cNvSpPr txBox="1"/>
      </xdr:nvSpPr>
      <xdr:spPr>
        <a:xfrm>
          <a:off x="7672017" y="6769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161213</xdr:rowOff>
    </xdr:from>
    <xdr:to>
      <xdr:col>10</xdr:col>
      <xdr:colOff>155575</xdr:colOff>
      <xdr:row>39</xdr:row>
      <xdr:rowOff>91363</xdr:rowOff>
    </xdr:to>
    <xdr:sp macro="" textlink="">
      <xdr:nvSpPr>
        <xdr:cNvPr id="311" name="円/楕円 310"/>
        <xdr:cNvSpPr/>
      </xdr:nvSpPr>
      <xdr:spPr>
        <a:xfrm>
          <a:off x="6921500" y="66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82490</xdr:rowOff>
    </xdr:from>
    <xdr:ext cx="378565" cy="259045"/>
    <xdr:sp macro="" textlink="">
      <xdr:nvSpPr>
        <xdr:cNvPr id="312" name="テキスト ボックス 311"/>
        <xdr:cNvSpPr txBox="1"/>
      </xdr:nvSpPr>
      <xdr:spPr>
        <a:xfrm>
          <a:off x="6783017" y="6769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510</xdr:rowOff>
    </xdr:from>
    <xdr:to>
      <xdr:col>15</xdr:col>
      <xdr:colOff>180975</xdr:colOff>
      <xdr:row>58</xdr:row>
      <xdr:rowOff>17379</xdr:rowOff>
    </xdr:to>
    <xdr:cxnSp macro="">
      <xdr:nvCxnSpPr>
        <xdr:cNvPr id="339" name="直線コネクタ 338"/>
        <xdr:cNvCxnSpPr/>
      </xdr:nvCxnSpPr>
      <xdr:spPr>
        <a:xfrm flipV="1">
          <a:off x="9639300" y="9944610"/>
          <a:ext cx="838200" cy="1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117905</xdr:rowOff>
    </xdr:from>
    <xdr:ext cx="534377" cy="259045"/>
    <xdr:sp macro="" textlink="">
      <xdr:nvSpPr>
        <xdr:cNvPr id="340" name="農林水産業費平均値テキスト"/>
        <xdr:cNvSpPr txBox="1"/>
      </xdr:nvSpPr>
      <xdr:spPr>
        <a:xfrm>
          <a:off x="10528300" y="9890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115364</xdr:rowOff>
    </xdr:from>
    <xdr:to>
      <xdr:col>14</xdr:col>
      <xdr:colOff>28575</xdr:colOff>
      <xdr:row>58</xdr:row>
      <xdr:rowOff>17379</xdr:rowOff>
    </xdr:to>
    <xdr:cxnSp macro="">
      <xdr:nvCxnSpPr>
        <xdr:cNvPr id="342" name="直線コネクタ 341"/>
        <xdr:cNvCxnSpPr/>
      </xdr:nvCxnSpPr>
      <xdr:spPr>
        <a:xfrm>
          <a:off x="8750300" y="9888014"/>
          <a:ext cx="889000" cy="7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3" name="フローチャート : 判断 342"/>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44" name="テキスト ボックス 343"/>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106075</xdr:rowOff>
    </xdr:from>
    <xdr:to>
      <xdr:col>12</xdr:col>
      <xdr:colOff>511175</xdr:colOff>
      <xdr:row>57</xdr:row>
      <xdr:rowOff>115364</xdr:rowOff>
    </xdr:to>
    <xdr:cxnSp macro="">
      <xdr:nvCxnSpPr>
        <xdr:cNvPr id="345" name="直線コネクタ 344"/>
        <xdr:cNvCxnSpPr/>
      </xdr:nvCxnSpPr>
      <xdr:spPr>
        <a:xfrm>
          <a:off x="7861300" y="9878725"/>
          <a:ext cx="889000" cy="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46" name="フローチャート : 判断 345"/>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47" name="テキスト ボックス 346"/>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106075</xdr:rowOff>
    </xdr:from>
    <xdr:to>
      <xdr:col>11</xdr:col>
      <xdr:colOff>307975</xdr:colOff>
      <xdr:row>58</xdr:row>
      <xdr:rowOff>15787</xdr:rowOff>
    </xdr:to>
    <xdr:cxnSp macro="">
      <xdr:nvCxnSpPr>
        <xdr:cNvPr id="348" name="直線コネクタ 347"/>
        <xdr:cNvCxnSpPr/>
      </xdr:nvCxnSpPr>
      <xdr:spPr>
        <a:xfrm flipV="1">
          <a:off x="6972300" y="9878725"/>
          <a:ext cx="889000" cy="8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49" name="フローチャート : 判断 348"/>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154291</xdr:rowOff>
    </xdr:from>
    <xdr:ext cx="534377" cy="259045"/>
    <xdr:sp macro="" textlink="">
      <xdr:nvSpPr>
        <xdr:cNvPr id="350" name="テキスト ボックス 349"/>
        <xdr:cNvSpPr txBox="1"/>
      </xdr:nvSpPr>
      <xdr:spPr>
        <a:xfrm>
          <a:off x="7594111" y="9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1" name="フローチャート : 判断 350"/>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2" name="テキスト ボックス 351"/>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121160</xdr:rowOff>
    </xdr:from>
    <xdr:to>
      <xdr:col>15</xdr:col>
      <xdr:colOff>231775</xdr:colOff>
      <xdr:row>58</xdr:row>
      <xdr:rowOff>51310</xdr:rowOff>
    </xdr:to>
    <xdr:sp macro="" textlink="">
      <xdr:nvSpPr>
        <xdr:cNvPr id="358" name="円/楕円 357"/>
        <xdr:cNvSpPr/>
      </xdr:nvSpPr>
      <xdr:spPr>
        <a:xfrm>
          <a:off x="10426700" y="989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144037</xdr:rowOff>
    </xdr:from>
    <xdr:ext cx="534377" cy="259045"/>
    <xdr:sp macro="" textlink="">
      <xdr:nvSpPr>
        <xdr:cNvPr id="359" name="農林水産業費該当値テキスト"/>
        <xdr:cNvSpPr txBox="1"/>
      </xdr:nvSpPr>
      <xdr:spPr>
        <a:xfrm>
          <a:off x="10528300" y="974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60,888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138029</xdr:rowOff>
    </xdr:from>
    <xdr:to>
      <xdr:col>14</xdr:col>
      <xdr:colOff>79375</xdr:colOff>
      <xdr:row>58</xdr:row>
      <xdr:rowOff>68179</xdr:rowOff>
    </xdr:to>
    <xdr:sp macro="" textlink="">
      <xdr:nvSpPr>
        <xdr:cNvPr id="360" name="円/楕円 359"/>
        <xdr:cNvSpPr/>
      </xdr:nvSpPr>
      <xdr:spPr>
        <a:xfrm>
          <a:off x="9588500" y="991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59306</xdr:rowOff>
    </xdr:from>
    <xdr:ext cx="534377" cy="259045"/>
    <xdr:sp macro="" textlink="">
      <xdr:nvSpPr>
        <xdr:cNvPr id="361" name="テキスト ボックス 360"/>
        <xdr:cNvSpPr txBox="1"/>
      </xdr:nvSpPr>
      <xdr:spPr>
        <a:xfrm>
          <a:off x="9372111" y="1000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53,509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64564</xdr:rowOff>
    </xdr:from>
    <xdr:to>
      <xdr:col>12</xdr:col>
      <xdr:colOff>561975</xdr:colOff>
      <xdr:row>57</xdr:row>
      <xdr:rowOff>166164</xdr:rowOff>
    </xdr:to>
    <xdr:sp macro="" textlink="">
      <xdr:nvSpPr>
        <xdr:cNvPr id="362" name="円/楕円 361"/>
        <xdr:cNvSpPr/>
      </xdr:nvSpPr>
      <xdr:spPr>
        <a:xfrm>
          <a:off x="8699500" y="983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157291</xdr:rowOff>
    </xdr:from>
    <xdr:ext cx="534377" cy="259045"/>
    <xdr:sp macro="" textlink="">
      <xdr:nvSpPr>
        <xdr:cNvPr id="363" name="テキスト ボックス 362"/>
        <xdr:cNvSpPr txBox="1"/>
      </xdr:nvSpPr>
      <xdr:spPr>
        <a:xfrm>
          <a:off x="8483111" y="992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85,646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55275</xdr:rowOff>
    </xdr:from>
    <xdr:to>
      <xdr:col>11</xdr:col>
      <xdr:colOff>358775</xdr:colOff>
      <xdr:row>57</xdr:row>
      <xdr:rowOff>156875</xdr:rowOff>
    </xdr:to>
    <xdr:sp macro="" textlink="">
      <xdr:nvSpPr>
        <xdr:cNvPr id="364" name="円/楕円 363"/>
        <xdr:cNvSpPr/>
      </xdr:nvSpPr>
      <xdr:spPr>
        <a:xfrm>
          <a:off x="7810500" y="982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1952</xdr:rowOff>
    </xdr:from>
    <xdr:ext cx="534377" cy="259045"/>
    <xdr:sp macro="" textlink="">
      <xdr:nvSpPr>
        <xdr:cNvPr id="365" name="テキスト ボックス 364"/>
        <xdr:cNvSpPr txBox="1"/>
      </xdr:nvSpPr>
      <xdr:spPr>
        <a:xfrm>
          <a:off x="7594111" y="960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89,709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136437</xdr:rowOff>
    </xdr:from>
    <xdr:to>
      <xdr:col>10</xdr:col>
      <xdr:colOff>155575</xdr:colOff>
      <xdr:row>58</xdr:row>
      <xdr:rowOff>66587</xdr:rowOff>
    </xdr:to>
    <xdr:sp macro="" textlink="">
      <xdr:nvSpPr>
        <xdr:cNvPr id="366" name="円/楕円 365"/>
        <xdr:cNvSpPr/>
      </xdr:nvSpPr>
      <xdr:spPr>
        <a:xfrm>
          <a:off x="6921500" y="990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57714</xdr:rowOff>
    </xdr:from>
    <xdr:ext cx="534377" cy="259045"/>
    <xdr:sp macro="" textlink="">
      <xdr:nvSpPr>
        <xdr:cNvPr id="367" name="テキスト ボックス 366"/>
        <xdr:cNvSpPr txBox="1"/>
      </xdr:nvSpPr>
      <xdr:spPr>
        <a:xfrm>
          <a:off x="6705111" y="1000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51479</xdr:rowOff>
    </xdr:from>
    <xdr:to>
      <xdr:col>15</xdr:col>
      <xdr:colOff>180975</xdr:colOff>
      <xdr:row>78</xdr:row>
      <xdr:rowOff>59156</xdr:rowOff>
    </xdr:to>
    <xdr:cxnSp macro="">
      <xdr:nvCxnSpPr>
        <xdr:cNvPr id="396" name="直線コネクタ 395"/>
        <xdr:cNvCxnSpPr/>
      </xdr:nvCxnSpPr>
      <xdr:spPr>
        <a:xfrm flipV="1">
          <a:off x="9639300" y="13424579"/>
          <a:ext cx="8382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59156</xdr:rowOff>
    </xdr:from>
    <xdr:to>
      <xdr:col>14</xdr:col>
      <xdr:colOff>28575</xdr:colOff>
      <xdr:row>78</xdr:row>
      <xdr:rowOff>96286</xdr:rowOff>
    </xdr:to>
    <xdr:cxnSp macro="">
      <xdr:nvCxnSpPr>
        <xdr:cNvPr id="399" name="直線コネクタ 398"/>
        <xdr:cNvCxnSpPr/>
      </xdr:nvCxnSpPr>
      <xdr:spPr>
        <a:xfrm flipV="1">
          <a:off x="8750300" y="13432256"/>
          <a:ext cx="889000" cy="3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163615</xdr:rowOff>
    </xdr:from>
    <xdr:to>
      <xdr:col>14</xdr:col>
      <xdr:colOff>79375</xdr:colOff>
      <xdr:row>76</xdr:row>
      <xdr:rowOff>93765</xdr:rowOff>
    </xdr:to>
    <xdr:sp macro="" textlink="">
      <xdr:nvSpPr>
        <xdr:cNvPr id="400" name="フローチャート : 判断 399"/>
        <xdr:cNvSpPr/>
      </xdr:nvSpPr>
      <xdr:spPr>
        <a:xfrm>
          <a:off x="9588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110291</xdr:rowOff>
    </xdr:from>
    <xdr:ext cx="534377" cy="259045"/>
    <xdr:sp macro="" textlink="">
      <xdr:nvSpPr>
        <xdr:cNvPr id="401" name="テキスト ボックス 400"/>
        <xdr:cNvSpPr txBox="1"/>
      </xdr:nvSpPr>
      <xdr:spPr>
        <a:xfrm>
          <a:off x="9372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96286</xdr:rowOff>
    </xdr:from>
    <xdr:to>
      <xdr:col>12</xdr:col>
      <xdr:colOff>511175</xdr:colOff>
      <xdr:row>78</xdr:row>
      <xdr:rowOff>117163</xdr:rowOff>
    </xdr:to>
    <xdr:cxnSp macro="">
      <xdr:nvCxnSpPr>
        <xdr:cNvPr id="402" name="直線コネクタ 401"/>
        <xdr:cNvCxnSpPr/>
      </xdr:nvCxnSpPr>
      <xdr:spPr>
        <a:xfrm flipV="1">
          <a:off x="7861300" y="13469386"/>
          <a:ext cx="889000" cy="2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18929</xdr:rowOff>
    </xdr:from>
    <xdr:to>
      <xdr:col>12</xdr:col>
      <xdr:colOff>561975</xdr:colOff>
      <xdr:row>76</xdr:row>
      <xdr:rowOff>120529</xdr:rowOff>
    </xdr:to>
    <xdr:sp macro="" textlink="">
      <xdr:nvSpPr>
        <xdr:cNvPr id="403" name="フローチャート : 判断 402"/>
        <xdr:cNvSpPr/>
      </xdr:nvSpPr>
      <xdr:spPr>
        <a:xfrm>
          <a:off x="8699500" y="130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137056</xdr:rowOff>
    </xdr:from>
    <xdr:ext cx="534377" cy="259045"/>
    <xdr:sp macro="" textlink="">
      <xdr:nvSpPr>
        <xdr:cNvPr id="404" name="テキスト ボックス 403"/>
        <xdr:cNvSpPr txBox="1"/>
      </xdr:nvSpPr>
      <xdr:spPr>
        <a:xfrm>
          <a:off x="8483111" y="128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100609</xdr:rowOff>
    </xdr:from>
    <xdr:to>
      <xdr:col>11</xdr:col>
      <xdr:colOff>307975</xdr:colOff>
      <xdr:row>78</xdr:row>
      <xdr:rowOff>117163</xdr:rowOff>
    </xdr:to>
    <xdr:cxnSp macro="">
      <xdr:nvCxnSpPr>
        <xdr:cNvPr id="405" name="直線コネクタ 404"/>
        <xdr:cNvCxnSpPr/>
      </xdr:nvCxnSpPr>
      <xdr:spPr>
        <a:xfrm>
          <a:off x="6972300" y="13473709"/>
          <a:ext cx="8890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105263</xdr:rowOff>
    </xdr:from>
    <xdr:to>
      <xdr:col>11</xdr:col>
      <xdr:colOff>358775</xdr:colOff>
      <xdr:row>77</xdr:row>
      <xdr:rowOff>35413</xdr:rowOff>
    </xdr:to>
    <xdr:sp macro="" textlink="">
      <xdr:nvSpPr>
        <xdr:cNvPr id="406" name="フローチャート : 判断 405"/>
        <xdr:cNvSpPr/>
      </xdr:nvSpPr>
      <xdr:spPr>
        <a:xfrm>
          <a:off x="7810500" y="1313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51941</xdr:rowOff>
    </xdr:from>
    <xdr:ext cx="534377" cy="259045"/>
    <xdr:sp macro="" textlink="">
      <xdr:nvSpPr>
        <xdr:cNvPr id="407" name="テキスト ボックス 406"/>
        <xdr:cNvSpPr txBox="1"/>
      </xdr:nvSpPr>
      <xdr:spPr>
        <a:xfrm>
          <a:off x="7594111" y="129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128848</xdr:rowOff>
    </xdr:from>
    <xdr:to>
      <xdr:col>10</xdr:col>
      <xdr:colOff>155575</xdr:colOff>
      <xdr:row>77</xdr:row>
      <xdr:rowOff>58998</xdr:rowOff>
    </xdr:to>
    <xdr:sp macro="" textlink="">
      <xdr:nvSpPr>
        <xdr:cNvPr id="408" name="フローチャート : 判断 407"/>
        <xdr:cNvSpPr/>
      </xdr:nvSpPr>
      <xdr:spPr>
        <a:xfrm>
          <a:off x="6921500" y="1315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75525</xdr:rowOff>
    </xdr:from>
    <xdr:ext cx="534377" cy="259045"/>
    <xdr:sp macro="" textlink="">
      <xdr:nvSpPr>
        <xdr:cNvPr id="409" name="テキスト ボックス 408"/>
        <xdr:cNvSpPr txBox="1"/>
      </xdr:nvSpPr>
      <xdr:spPr>
        <a:xfrm>
          <a:off x="6705111" y="129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679</xdr:rowOff>
    </xdr:from>
    <xdr:to>
      <xdr:col>15</xdr:col>
      <xdr:colOff>231775</xdr:colOff>
      <xdr:row>78</xdr:row>
      <xdr:rowOff>102279</xdr:rowOff>
    </xdr:to>
    <xdr:sp macro="" textlink="">
      <xdr:nvSpPr>
        <xdr:cNvPr id="415" name="円/楕円 414"/>
        <xdr:cNvSpPr/>
      </xdr:nvSpPr>
      <xdr:spPr>
        <a:xfrm>
          <a:off x="10426700" y="1337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150556</xdr:rowOff>
    </xdr:from>
    <xdr:ext cx="469744" cy="259045"/>
    <xdr:sp macro="" textlink="">
      <xdr:nvSpPr>
        <xdr:cNvPr id="416" name="商工費該当値テキスト"/>
        <xdr:cNvSpPr txBox="1"/>
      </xdr:nvSpPr>
      <xdr:spPr>
        <a:xfrm>
          <a:off x="10528300" y="1335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8356</xdr:rowOff>
    </xdr:from>
    <xdr:to>
      <xdr:col>14</xdr:col>
      <xdr:colOff>79375</xdr:colOff>
      <xdr:row>78</xdr:row>
      <xdr:rowOff>109956</xdr:rowOff>
    </xdr:to>
    <xdr:sp macro="" textlink="">
      <xdr:nvSpPr>
        <xdr:cNvPr id="417" name="円/楕円 416"/>
        <xdr:cNvSpPr/>
      </xdr:nvSpPr>
      <xdr:spPr>
        <a:xfrm>
          <a:off x="9588500" y="1338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101083</xdr:rowOff>
    </xdr:from>
    <xdr:ext cx="469744" cy="259045"/>
    <xdr:sp macro="" textlink="">
      <xdr:nvSpPr>
        <xdr:cNvPr id="418" name="テキスト ボックス 417"/>
        <xdr:cNvSpPr txBox="1"/>
      </xdr:nvSpPr>
      <xdr:spPr>
        <a:xfrm>
          <a:off x="9404427" y="134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45486</xdr:rowOff>
    </xdr:from>
    <xdr:to>
      <xdr:col>12</xdr:col>
      <xdr:colOff>561975</xdr:colOff>
      <xdr:row>78</xdr:row>
      <xdr:rowOff>147086</xdr:rowOff>
    </xdr:to>
    <xdr:sp macro="" textlink="">
      <xdr:nvSpPr>
        <xdr:cNvPr id="419" name="円/楕円 418"/>
        <xdr:cNvSpPr/>
      </xdr:nvSpPr>
      <xdr:spPr>
        <a:xfrm>
          <a:off x="8699500" y="134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138213</xdr:rowOff>
    </xdr:from>
    <xdr:ext cx="469744" cy="259045"/>
    <xdr:sp macro="" textlink="">
      <xdr:nvSpPr>
        <xdr:cNvPr id="420" name="テキスト ボックス 419"/>
        <xdr:cNvSpPr txBox="1"/>
      </xdr:nvSpPr>
      <xdr:spPr>
        <a:xfrm>
          <a:off x="8515427" y="1351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66363</xdr:rowOff>
    </xdr:from>
    <xdr:to>
      <xdr:col>11</xdr:col>
      <xdr:colOff>358775</xdr:colOff>
      <xdr:row>78</xdr:row>
      <xdr:rowOff>167963</xdr:rowOff>
    </xdr:to>
    <xdr:sp macro="" textlink="">
      <xdr:nvSpPr>
        <xdr:cNvPr id="421" name="円/楕円 420"/>
        <xdr:cNvSpPr/>
      </xdr:nvSpPr>
      <xdr:spPr>
        <a:xfrm>
          <a:off x="7810500" y="1343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159090</xdr:rowOff>
    </xdr:from>
    <xdr:ext cx="469744" cy="259045"/>
    <xdr:sp macro="" textlink="">
      <xdr:nvSpPr>
        <xdr:cNvPr id="422" name="テキスト ボックス 421"/>
        <xdr:cNvSpPr txBox="1"/>
      </xdr:nvSpPr>
      <xdr:spPr>
        <a:xfrm>
          <a:off x="7626427" y="1353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49809</xdr:rowOff>
    </xdr:from>
    <xdr:to>
      <xdr:col>10</xdr:col>
      <xdr:colOff>155575</xdr:colOff>
      <xdr:row>78</xdr:row>
      <xdr:rowOff>151409</xdr:rowOff>
    </xdr:to>
    <xdr:sp macro="" textlink="">
      <xdr:nvSpPr>
        <xdr:cNvPr id="423" name="円/楕円 422"/>
        <xdr:cNvSpPr/>
      </xdr:nvSpPr>
      <xdr:spPr>
        <a:xfrm>
          <a:off x="6921500" y="1342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142536</xdr:rowOff>
    </xdr:from>
    <xdr:ext cx="469744" cy="259045"/>
    <xdr:sp macro="" textlink="">
      <xdr:nvSpPr>
        <xdr:cNvPr id="424" name="テキスト ボックス 423"/>
        <xdr:cNvSpPr txBox="1"/>
      </xdr:nvSpPr>
      <xdr:spPr>
        <a:xfrm>
          <a:off x="6737427" y="1351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147,479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18552</xdr:rowOff>
    </xdr:from>
    <xdr:to>
      <xdr:col>15</xdr:col>
      <xdr:colOff>180975</xdr:colOff>
      <xdr:row>99</xdr:row>
      <xdr:rowOff>21151</xdr:rowOff>
    </xdr:to>
    <xdr:cxnSp macro="">
      <xdr:nvCxnSpPr>
        <xdr:cNvPr id="453" name="直線コネクタ 452"/>
        <xdr:cNvCxnSpPr/>
      </xdr:nvCxnSpPr>
      <xdr:spPr>
        <a:xfrm>
          <a:off x="9639300" y="16992102"/>
          <a:ext cx="838200" cy="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18552</xdr:rowOff>
    </xdr:from>
    <xdr:to>
      <xdr:col>14</xdr:col>
      <xdr:colOff>28575</xdr:colOff>
      <xdr:row>99</xdr:row>
      <xdr:rowOff>27570</xdr:rowOff>
    </xdr:to>
    <xdr:cxnSp macro="">
      <xdr:nvCxnSpPr>
        <xdr:cNvPr id="456" name="直線コネクタ 455"/>
        <xdr:cNvCxnSpPr/>
      </xdr:nvCxnSpPr>
      <xdr:spPr>
        <a:xfrm flipV="1">
          <a:off x="8750300" y="16992102"/>
          <a:ext cx="889000" cy="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131180</xdr:rowOff>
    </xdr:from>
    <xdr:to>
      <xdr:col>14</xdr:col>
      <xdr:colOff>79375</xdr:colOff>
      <xdr:row>99</xdr:row>
      <xdr:rowOff>61330</xdr:rowOff>
    </xdr:to>
    <xdr:sp macro="" textlink="">
      <xdr:nvSpPr>
        <xdr:cNvPr id="457" name="フローチャート : 判断 456"/>
        <xdr:cNvSpPr/>
      </xdr:nvSpPr>
      <xdr:spPr>
        <a:xfrm>
          <a:off x="9588500" y="169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77857</xdr:rowOff>
    </xdr:from>
    <xdr:ext cx="534377" cy="259045"/>
    <xdr:sp macro="" textlink="">
      <xdr:nvSpPr>
        <xdr:cNvPr id="458" name="テキスト ボックス 457"/>
        <xdr:cNvSpPr txBox="1"/>
      </xdr:nvSpPr>
      <xdr:spPr>
        <a:xfrm>
          <a:off x="9372111" y="1670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8430</xdr:rowOff>
    </xdr:from>
    <xdr:to>
      <xdr:col>12</xdr:col>
      <xdr:colOff>511175</xdr:colOff>
      <xdr:row>99</xdr:row>
      <xdr:rowOff>27570</xdr:rowOff>
    </xdr:to>
    <xdr:cxnSp macro="">
      <xdr:nvCxnSpPr>
        <xdr:cNvPr id="459" name="直線コネクタ 458"/>
        <xdr:cNvCxnSpPr/>
      </xdr:nvCxnSpPr>
      <xdr:spPr>
        <a:xfrm>
          <a:off x="7861300" y="16981980"/>
          <a:ext cx="889000" cy="1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129040</xdr:rowOff>
    </xdr:from>
    <xdr:to>
      <xdr:col>12</xdr:col>
      <xdr:colOff>561975</xdr:colOff>
      <xdr:row>99</xdr:row>
      <xdr:rowOff>59190</xdr:rowOff>
    </xdr:to>
    <xdr:sp macro="" textlink="">
      <xdr:nvSpPr>
        <xdr:cNvPr id="460" name="フローチャート : 判断 459"/>
        <xdr:cNvSpPr/>
      </xdr:nvSpPr>
      <xdr:spPr>
        <a:xfrm>
          <a:off x="8699500" y="1693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75717</xdr:rowOff>
    </xdr:from>
    <xdr:ext cx="534377" cy="259045"/>
    <xdr:sp macro="" textlink="">
      <xdr:nvSpPr>
        <xdr:cNvPr id="461" name="テキスト ボックス 460"/>
        <xdr:cNvSpPr txBox="1"/>
      </xdr:nvSpPr>
      <xdr:spPr>
        <a:xfrm>
          <a:off x="8483111" y="1670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8430</xdr:rowOff>
    </xdr:from>
    <xdr:to>
      <xdr:col>11</xdr:col>
      <xdr:colOff>307975</xdr:colOff>
      <xdr:row>99</xdr:row>
      <xdr:rowOff>17241</xdr:rowOff>
    </xdr:to>
    <xdr:cxnSp macro="">
      <xdr:nvCxnSpPr>
        <xdr:cNvPr id="462" name="直線コネクタ 461"/>
        <xdr:cNvCxnSpPr/>
      </xdr:nvCxnSpPr>
      <xdr:spPr>
        <a:xfrm flipV="1">
          <a:off x="6972300" y="16981980"/>
          <a:ext cx="889000" cy="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129763</xdr:rowOff>
    </xdr:from>
    <xdr:to>
      <xdr:col>11</xdr:col>
      <xdr:colOff>358775</xdr:colOff>
      <xdr:row>99</xdr:row>
      <xdr:rowOff>59913</xdr:rowOff>
    </xdr:to>
    <xdr:sp macro="" textlink="">
      <xdr:nvSpPr>
        <xdr:cNvPr id="463" name="フローチャート : 判断 462"/>
        <xdr:cNvSpPr/>
      </xdr:nvSpPr>
      <xdr:spPr>
        <a:xfrm>
          <a:off x="7810500" y="16931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51040</xdr:rowOff>
    </xdr:from>
    <xdr:ext cx="534377" cy="259045"/>
    <xdr:sp macro="" textlink="">
      <xdr:nvSpPr>
        <xdr:cNvPr id="464" name="テキスト ボックス 463"/>
        <xdr:cNvSpPr txBox="1"/>
      </xdr:nvSpPr>
      <xdr:spPr>
        <a:xfrm>
          <a:off x="7594111" y="1702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134272</xdr:rowOff>
    </xdr:from>
    <xdr:to>
      <xdr:col>10</xdr:col>
      <xdr:colOff>155575</xdr:colOff>
      <xdr:row>99</xdr:row>
      <xdr:rowOff>64422</xdr:rowOff>
    </xdr:to>
    <xdr:sp macro="" textlink="">
      <xdr:nvSpPr>
        <xdr:cNvPr id="465" name="フローチャート : 判断 464"/>
        <xdr:cNvSpPr/>
      </xdr:nvSpPr>
      <xdr:spPr>
        <a:xfrm>
          <a:off x="6921500" y="1693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80949</xdr:rowOff>
    </xdr:from>
    <xdr:ext cx="534377" cy="259045"/>
    <xdr:sp macro="" textlink="">
      <xdr:nvSpPr>
        <xdr:cNvPr id="466" name="テキスト ボックス 465"/>
        <xdr:cNvSpPr txBox="1"/>
      </xdr:nvSpPr>
      <xdr:spPr>
        <a:xfrm>
          <a:off x="6705111" y="1671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141801</xdr:rowOff>
    </xdr:from>
    <xdr:to>
      <xdr:col>15</xdr:col>
      <xdr:colOff>231775</xdr:colOff>
      <xdr:row>99</xdr:row>
      <xdr:rowOff>71951</xdr:rowOff>
    </xdr:to>
    <xdr:sp macro="" textlink="">
      <xdr:nvSpPr>
        <xdr:cNvPr id="472" name="円/楕円 471"/>
        <xdr:cNvSpPr/>
      </xdr:nvSpPr>
      <xdr:spPr>
        <a:xfrm>
          <a:off x="10426700" y="1694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109947</xdr:rowOff>
    </xdr:from>
    <xdr:ext cx="534377" cy="259045"/>
    <xdr:sp macro="" textlink="">
      <xdr:nvSpPr>
        <xdr:cNvPr id="473" name="土木費該当値テキスト"/>
        <xdr:cNvSpPr txBox="1"/>
      </xdr:nvSpPr>
      <xdr:spPr>
        <a:xfrm>
          <a:off x="10528300" y="1691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61,154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139202</xdr:rowOff>
    </xdr:from>
    <xdr:to>
      <xdr:col>14</xdr:col>
      <xdr:colOff>79375</xdr:colOff>
      <xdr:row>99</xdr:row>
      <xdr:rowOff>69352</xdr:rowOff>
    </xdr:to>
    <xdr:sp macro="" textlink="">
      <xdr:nvSpPr>
        <xdr:cNvPr id="474" name="円/楕円 473"/>
        <xdr:cNvSpPr/>
      </xdr:nvSpPr>
      <xdr:spPr>
        <a:xfrm>
          <a:off x="9588500" y="1694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60479</xdr:rowOff>
    </xdr:from>
    <xdr:ext cx="534377" cy="259045"/>
    <xdr:sp macro="" textlink="">
      <xdr:nvSpPr>
        <xdr:cNvPr id="475" name="テキスト ボックス 474"/>
        <xdr:cNvSpPr txBox="1"/>
      </xdr:nvSpPr>
      <xdr:spPr>
        <a:xfrm>
          <a:off x="9372111" y="170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67,973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148220</xdr:rowOff>
    </xdr:from>
    <xdr:to>
      <xdr:col>12</xdr:col>
      <xdr:colOff>561975</xdr:colOff>
      <xdr:row>99</xdr:row>
      <xdr:rowOff>78370</xdr:rowOff>
    </xdr:to>
    <xdr:sp macro="" textlink="">
      <xdr:nvSpPr>
        <xdr:cNvPr id="476" name="円/楕円 475"/>
        <xdr:cNvSpPr/>
      </xdr:nvSpPr>
      <xdr:spPr>
        <a:xfrm>
          <a:off x="8699500" y="1695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69497</xdr:rowOff>
    </xdr:from>
    <xdr:ext cx="534377" cy="259045"/>
    <xdr:sp macro="" textlink="">
      <xdr:nvSpPr>
        <xdr:cNvPr id="477" name="テキスト ボックス 476"/>
        <xdr:cNvSpPr txBox="1"/>
      </xdr:nvSpPr>
      <xdr:spPr>
        <a:xfrm>
          <a:off x="8483111" y="170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129080</xdr:rowOff>
    </xdr:from>
    <xdr:to>
      <xdr:col>11</xdr:col>
      <xdr:colOff>358775</xdr:colOff>
      <xdr:row>99</xdr:row>
      <xdr:rowOff>59230</xdr:rowOff>
    </xdr:to>
    <xdr:sp macro="" textlink="">
      <xdr:nvSpPr>
        <xdr:cNvPr id="478" name="円/楕円 477"/>
        <xdr:cNvSpPr/>
      </xdr:nvSpPr>
      <xdr:spPr>
        <a:xfrm>
          <a:off x="7810500" y="169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75757</xdr:rowOff>
    </xdr:from>
    <xdr:ext cx="534377" cy="259045"/>
    <xdr:sp macro="" textlink="">
      <xdr:nvSpPr>
        <xdr:cNvPr id="479" name="テキスト ボックス 478"/>
        <xdr:cNvSpPr txBox="1"/>
      </xdr:nvSpPr>
      <xdr:spPr>
        <a:xfrm>
          <a:off x="7594111" y="1670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94,541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137891</xdr:rowOff>
    </xdr:from>
    <xdr:to>
      <xdr:col>10</xdr:col>
      <xdr:colOff>155575</xdr:colOff>
      <xdr:row>99</xdr:row>
      <xdr:rowOff>68041</xdr:rowOff>
    </xdr:to>
    <xdr:sp macro="" textlink="">
      <xdr:nvSpPr>
        <xdr:cNvPr id="480" name="円/楕円 479"/>
        <xdr:cNvSpPr/>
      </xdr:nvSpPr>
      <xdr:spPr>
        <a:xfrm>
          <a:off x="6921500" y="169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59168</xdr:rowOff>
    </xdr:from>
    <xdr:ext cx="534377" cy="259045"/>
    <xdr:sp macro="" textlink="">
      <xdr:nvSpPr>
        <xdr:cNvPr id="481" name="テキスト ボックス 480"/>
        <xdr:cNvSpPr txBox="1"/>
      </xdr:nvSpPr>
      <xdr:spPr>
        <a:xfrm>
          <a:off x="6705111" y="1703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166397</xdr:rowOff>
    </xdr:from>
    <xdr:to>
      <xdr:col>23</xdr:col>
      <xdr:colOff>517525</xdr:colOff>
      <xdr:row>37</xdr:row>
      <xdr:rowOff>82158</xdr:rowOff>
    </xdr:to>
    <xdr:cxnSp macro="">
      <xdr:nvCxnSpPr>
        <xdr:cNvPr id="513" name="直線コネクタ 512"/>
        <xdr:cNvCxnSpPr/>
      </xdr:nvCxnSpPr>
      <xdr:spPr>
        <a:xfrm flipV="1">
          <a:off x="15481300" y="6167147"/>
          <a:ext cx="838200" cy="25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101927</xdr:rowOff>
    </xdr:from>
    <xdr:ext cx="534377" cy="259045"/>
    <xdr:sp macro="" textlink="">
      <xdr:nvSpPr>
        <xdr:cNvPr id="514" name="消防費平均値テキスト"/>
        <xdr:cNvSpPr txBox="1"/>
      </xdr:nvSpPr>
      <xdr:spPr>
        <a:xfrm>
          <a:off x="16370300" y="64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82158</xdr:rowOff>
    </xdr:from>
    <xdr:to>
      <xdr:col>22</xdr:col>
      <xdr:colOff>365125</xdr:colOff>
      <xdr:row>38</xdr:row>
      <xdr:rowOff>45207</xdr:rowOff>
    </xdr:to>
    <xdr:cxnSp macro="">
      <xdr:nvCxnSpPr>
        <xdr:cNvPr id="516" name="直線コネクタ 515"/>
        <xdr:cNvCxnSpPr/>
      </xdr:nvCxnSpPr>
      <xdr:spPr>
        <a:xfrm flipV="1">
          <a:off x="14592300" y="6425808"/>
          <a:ext cx="889000" cy="13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139714</xdr:rowOff>
    </xdr:from>
    <xdr:to>
      <xdr:col>22</xdr:col>
      <xdr:colOff>415925</xdr:colOff>
      <xdr:row>37</xdr:row>
      <xdr:rowOff>69864</xdr:rowOff>
    </xdr:to>
    <xdr:sp macro="" textlink="">
      <xdr:nvSpPr>
        <xdr:cNvPr id="517" name="フローチャート : 判断 516"/>
        <xdr:cNvSpPr/>
      </xdr:nvSpPr>
      <xdr:spPr>
        <a:xfrm>
          <a:off x="15430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86391</xdr:rowOff>
    </xdr:from>
    <xdr:ext cx="534377" cy="259045"/>
    <xdr:sp macro="" textlink="">
      <xdr:nvSpPr>
        <xdr:cNvPr id="518" name="テキスト ボックス 517"/>
        <xdr:cNvSpPr txBox="1"/>
      </xdr:nvSpPr>
      <xdr:spPr>
        <a:xfrm>
          <a:off x="15214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45207</xdr:rowOff>
    </xdr:from>
    <xdr:to>
      <xdr:col>21</xdr:col>
      <xdr:colOff>161925</xdr:colOff>
      <xdr:row>38</xdr:row>
      <xdr:rowOff>146803</xdr:rowOff>
    </xdr:to>
    <xdr:cxnSp macro="">
      <xdr:nvCxnSpPr>
        <xdr:cNvPr id="519" name="直線コネクタ 518"/>
        <xdr:cNvCxnSpPr/>
      </xdr:nvCxnSpPr>
      <xdr:spPr>
        <a:xfrm flipV="1">
          <a:off x="13703300" y="6560307"/>
          <a:ext cx="889000" cy="10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114046</xdr:rowOff>
    </xdr:from>
    <xdr:to>
      <xdr:col>21</xdr:col>
      <xdr:colOff>212725</xdr:colOff>
      <xdr:row>37</xdr:row>
      <xdr:rowOff>44196</xdr:rowOff>
    </xdr:to>
    <xdr:sp macro="" textlink="">
      <xdr:nvSpPr>
        <xdr:cNvPr id="520" name="フローチャート : 判断 519"/>
        <xdr:cNvSpPr/>
      </xdr:nvSpPr>
      <xdr:spPr>
        <a:xfrm>
          <a:off x="14541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60723</xdr:rowOff>
    </xdr:from>
    <xdr:ext cx="534377" cy="259045"/>
    <xdr:sp macro="" textlink="">
      <xdr:nvSpPr>
        <xdr:cNvPr id="521" name="テキスト ボックス 520"/>
        <xdr:cNvSpPr txBox="1"/>
      </xdr:nvSpPr>
      <xdr:spPr>
        <a:xfrm>
          <a:off x="14325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94339</xdr:rowOff>
    </xdr:from>
    <xdr:to>
      <xdr:col>19</xdr:col>
      <xdr:colOff>644525</xdr:colOff>
      <xdr:row>38</xdr:row>
      <xdr:rowOff>146803</xdr:rowOff>
    </xdr:to>
    <xdr:cxnSp macro="">
      <xdr:nvCxnSpPr>
        <xdr:cNvPr id="522" name="直線コネクタ 521"/>
        <xdr:cNvCxnSpPr/>
      </xdr:nvCxnSpPr>
      <xdr:spPr>
        <a:xfrm>
          <a:off x="12814300" y="5752189"/>
          <a:ext cx="889000" cy="90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96231</xdr:rowOff>
    </xdr:from>
    <xdr:to>
      <xdr:col>20</xdr:col>
      <xdr:colOff>9525</xdr:colOff>
      <xdr:row>38</xdr:row>
      <xdr:rowOff>26381</xdr:rowOff>
    </xdr:to>
    <xdr:sp macro="" textlink="">
      <xdr:nvSpPr>
        <xdr:cNvPr id="523" name="フローチャート : 判断 522"/>
        <xdr:cNvSpPr/>
      </xdr:nvSpPr>
      <xdr:spPr>
        <a:xfrm>
          <a:off x="13652500" y="643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42908</xdr:rowOff>
    </xdr:from>
    <xdr:ext cx="534377" cy="259045"/>
    <xdr:sp macro="" textlink="">
      <xdr:nvSpPr>
        <xdr:cNvPr id="524" name="テキスト ボックス 523"/>
        <xdr:cNvSpPr txBox="1"/>
      </xdr:nvSpPr>
      <xdr:spPr>
        <a:xfrm>
          <a:off x="13436111" y="621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150932</xdr:rowOff>
    </xdr:from>
    <xdr:to>
      <xdr:col>18</xdr:col>
      <xdr:colOff>492125</xdr:colOff>
      <xdr:row>38</xdr:row>
      <xdr:rowOff>81082</xdr:rowOff>
    </xdr:to>
    <xdr:sp macro="" textlink="">
      <xdr:nvSpPr>
        <xdr:cNvPr id="525" name="フローチャート : 判断 524"/>
        <xdr:cNvSpPr/>
      </xdr:nvSpPr>
      <xdr:spPr>
        <a:xfrm>
          <a:off x="12763500" y="64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72209</xdr:rowOff>
    </xdr:from>
    <xdr:ext cx="534377" cy="259045"/>
    <xdr:sp macro="" textlink="">
      <xdr:nvSpPr>
        <xdr:cNvPr id="526" name="テキスト ボックス 525"/>
        <xdr:cNvSpPr txBox="1"/>
      </xdr:nvSpPr>
      <xdr:spPr>
        <a:xfrm>
          <a:off x="12547111" y="658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115597</xdr:rowOff>
    </xdr:from>
    <xdr:to>
      <xdr:col>23</xdr:col>
      <xdr:colOff>568325</xdr:colOff>
      <xdr:row>36</xdr:row>
      <xdr:rowOff>45747</xdr:rowOff>
    </xdr:to>
    <xdr:sp macro="" textlink="">
      <xdr:nvSpPr>
        <xdr:cNvPr id="532" name="円/楕円 531"/>
        <xdr:cNvSpPr/>
      </xdr:nvSpPr>
      <xdr:spPr>
        <a:xfrm>
          <a:off x="16268700" y="611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138474</xdr:rowOff>
    </xdr:from>
    <xdr:ext cx="534377" cy="259045"/>
    <xdr:sp macro="" textlink="">
      <xdr:nvSpPr>
        <xdr:cNvPr id="533" name="消防費該当値テキスト"/>
        <xdr:cNvSpPr txBox="1"/>
      </xdr:nvSpPr>
      <xdr:spPr>
        <a:xfrm>
          <a:off x="16370300" y="596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57,865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31358</xdr:rowOff>
    </xdr:from>
    <xdr:to>
      <xdr:col>22</xdr:col>
      <xdr:colOff>415925</xdr:colOff>
      <xdr:row>37</xdr:row>
      <xdr:rowOff>132958</xdr:rowOff>
    </xdr:to>
    <xdr:sp macro="" textlink="">
      <xdr:nvSpPr>
        <xdr:cNvPr id="534" name="円/楕円 533"/>
        <xdr:cNvSpPr/>
      </xdr:nvSpPr>
      <xdr:spPr>
        <a:xfrm>
          <a:off x="15430500" y="637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124085</xdr:rowOff>
    </xdr:from>
    <xdr:ext cx="534377" cy="259045"/>
    <xdr:sp macro="" textlink="">
      <xdr:nvSpPr>
        <xdr:cNvPr id="535" name="テキスト ボックス 534"/>
        <xdr:cNvSpPr txBox="1"/>
      </xdr:nvSpPr>
      <xdr:spPr>
        <a:xfrm>
          <a:off x="15214111" y="646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165857</xdr:rowOff>
    </xdr:from>
    <xdr:to>
      <xdr:col>21</xdr:col>
      <xdr:colOff>212725</xdr:colOff>
      <xdr:row>38</xdr:row>
      <xdr:rowOff>96007</xdr:rowOff>
    </xdr:to>
    <xdr:sp macro="" textlink="">
      <xdr:nvSpPr>
        <xdr:cNvPr id="536" name="円/楕円 535"/>
        <xdr:cNvSpPr/>
      </xdr:nvSpPr>
      <xdr:spPr>
        <a:xfrm>
          <a:off x="14541500" y="650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87134</xdr:rowOff>
    </xdr:from>
    <xdr:ext cx="534377" cy="259045"/>
    <xdr:sp macro="" textlink="">
      <xdr:nvSpPr>
        <xdr:cNvPr id="537" name="テキスト ボックス 536"/>
        <xdr:cNvSpPr txBox="1"/>
      </xdr:nvSpPr>
      <xdr:spPr>
        <a:xfrm>
          <a:off x="14325111" y="660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96003</xdr:rowOff>
    </xdr:from>
    <xdr:to>
      <xdr:col>20</xdr:col>
      <xdr:colOff>9525</xdr:colOff>
      <xdr:row>39</xdr:row>
      <xdr:rowOff>26153</xdr:rowOff>
    </xdr:to>
    <xdr:sp macro="" textlink="">
      <xdr:nvSpPr>
        <xdr:cNvPr id="538" name="円/楕円 537"/>
        <xdr:cNvSpPr/>
      </xdr:nvSpPr>
      <xdr:spPr>
        <a:xfrm>
          <a:off x="13652500" y="661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17280</xdr:rowOff>
    </xdr:from>
    <xdr:ext cx="534377" cy="259045"/>
    <xdr:sp macro="" textlink="">
      <xdr:nvSpPr>
        <xdr:cNvPr id="539" name="テキスト ボックス 538"/>
        <xdr:cNvSpPr txBox="1"/>
      </xdr:nvSpPr>
      <xdr:spPr>
        <a:xfrm>
          <a:off x="13436111" y="670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27,565</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43539</xdr:rowOff>
    </xdr:from>
    <xdr:to>
      <xdr:col>18</xdr:col>
      <xdr:colOff>492125</xdr:colOff>
      <xdr:row>33</xdr:row>
      <xdr:rowOff>145139</xdr:rowOff>
    </xdr:to>
    <xdr:sp macro="" textlink="">
      <xdr:nvSpPr>
        <xdr:cNvPr id="540" name="円/楕円 539"/>
        <xdr:cNvSpPr/>
      </xdr:nvSpPr>
      <xdr:spPr>
        <a:xfrm>
          <a:off x="12763500" y="570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161666</xdr:rowOff>
    </xdr:from>
    <xdr:ext cx="534377" cy="259045"/>
    <xdr:sp macro="" textlink="">
      <xdr:nvSpPr>
        <xdr:cNvPr id="541" name="テキスト ボックス 540"/>
        <xdr:cNvSpPr txBox="1"/>
      </xdr:nvSpPr>
      <xdr:spPr>
        <a:xfrm>
          <a:off x="12547111" y="547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58,161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44583</xdr:rowOff>
    </xdr:from>
    <xdr:to>
      <xdr:col>23</xdr:col>
      <xdr:colOff>517525</xdr:colOff>
      <xdr:row>57</xdr:row>
      <xdr:rowOff>59968</xdr:rowOff>
    </xdr:to>
    <xdr:cxnSp macro="">
      <xdr:nvCxnSpPr>
        <xdr:cNvPr id="570" name="直線コネクタ 569"/>
        <xdr:cNvCxnSpPr/>
      </xdr:nvCxnSpPr>
      <xdr:spPr>
        <a:xfrm flipV="1">
          <a:off x="15481300" y="9817233"/>
          <a:ext cx="838200" cy="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16688</xdr:rowOff>
    </xdr:from>
    <xdr:ext cx="534377" cy="259045"/>
    <xdr:sp macro="" textlink="">
      <xdr:nvSpPr>
        <xdr:cNvPr id="571" name="教育費平均値テキスト"/>
        <xdr:cNvSpPr txBox="1"/>
      </xdr:nvSpPr>
      <xdr:spPr>
        <a:xfrm>
          <a:off x="16370300" y="978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59968</xdr:rowOff>
    </xdr:from>
    <xdr:to>
      <xdr:col>22</xdr:col>
      <xdr:colOff>365125</xdr:colOff>
      <xdr:row>57</xdr:row>
      <xdr:rowOff>154288</xdr:rowOff>
    </xdr:to>
    <xdr:cxnSp macro="">
      <xdr:nvCxnSpPr>
        <xdr:cNvPr id="573" name="直線コネクタ 572"/>
        <xdr:cNvCxnSpPr/>
      </xdr:nvCxnSpPr>
      <xdr:spPr>
        <a:xfrm flipV="1">
          <a:off x="14592300" y="9832618"/>
          <a:ext cx="889000" cy="9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154043</xdr:rowOff>
    </xdr:from>
    <xdr:to>
      <xdr:col>22</xdr:col>
      <xdr:colOff>415925</xdr:colOff>
      <xdr:row>57</xdr:row>
      <xdr:rowOff>84193</xdr:rowOff>
    </xdr:to>
    <xdr:sp macro="" textlink="">
      <xdr:nvSpPr>
        <xdr:cNvPr id="574" name="フローチャート : 判断 573"/>
        <xdr:cNvSpPr/>
      </xdr:nvSpPr>
      <xdr:spPr>
        <a:xfrm>
          <a:off x="15430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100720</xdr:rowOff>
    </xdr:from>
    <xdr:ext cx="534377" cy="259045"/>
    <xdr:sp macro="" textlink="">
      <xdr:nvSpPr>
        <xdr:cNvPr id="575" name="テキスト ボックス 574"/>
        <xdr:cNvSpPr txBox="1"/>
      </xdr:nvSpPr>
      <xdr:spPr>
        <a:xfrm>
          <a:off x="15214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150912</xdr:rowOff>
    </xdr:from>
    <xdr:to>
      <xdr:col>21</xdr:col>
      <xdr:colOff>161925</xdr:colOff>
      <xdr:row>57</xdr:row>
      <xdr:rowOff>154288</xdr:rowOff>
    </xdr:to>
    <xdr:cxnSp macro="">
      <xdr:nvCxnSpPr>
        <xdr:cNvPr id="576" name="直線コネクタ 575"/>
        <xdr:cNvCxnSpPr/>
      </xdr:nvCxnSpPr>
      <xdr:spPr>
        <a:xfrm>
          <a:off x="13703300" y="9923562"/>
          <a:ext cx="889000" cy="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151727</xdr:rowOff>
    </xdr:from>
    <xdr:to>
      <xdr:col>21</xdr:col>
      <xdr:colOff>212725</xdr:colOff>
      <xdr:row>57</xdr:row>
      <xdr:rowOff>81877</xdr:rowOff>
    </xdr:to>
    <xdr:sp macro="" textlink="">
      <xdr:nvSpPr>
        <xdr:cNvPr id="577" name="フローチャート : 判断 576"/>
        <xdr:cNvSpPr/>
      </xdr:nvSpPr>
      <xdr:spPr>
        <a:xfrm>
          <a:off x="14541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98404</xdr:rowOff>
    </xdr:from>
    <xdr:ext cx="534377" cy="259045"/>
    <xdr:sp macro="" textlink="">
      <xdr:nvSpPr>
        <xdr:cNvPr id="578" name="テキスト ボックス 577"/>
        <xdr:cNvSpPr txBox="1"/>
      </xdr:nvSpPr>
      <xdr:spPr>
        <a:xfrm>
          <a:off x="14325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79429</xdr:rowOff>
    </xdr:from>
    <xdr:to>
      <xdr:col>19</xdr:col>
      <xdr:colOff>644525</xdr:colOff>
      <xdr:row>57</xdr:row>
      <xdr:rowOff>150912</xdr:rowOff>
    </xdr:to>
    <xdr:cxnSp macro="">
      <xdr:nvCxnSpPr>
        <xdr:cNvPr id="579" name="直線コネクタ 578"/>
        <xdr:cNvCxnSpPr/>
      </xdr:nvCxnSpPr>
      <xdr:spPr>
        <a:xfrm>
          <a:off x="12814300" y="9852079"/>
          <a:ext cx="889000" cy="7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138140</xdr:rowOff>
    </xdr:from>
    <xdr:to>
      <xdr:col>20</xdr:col>
      <xdr:colOff>9525</xdr:colOff>
      <xdr:row>57</xdr:row>
      <xdr:rowOff>68290</xdr:rowOff>
    </xdr:to>
    <xdr:sp macro="" textlink="">
      <xdr:nvSpPr>
        <xdr:cNvPr id="580" name="フローチャート : 判断 579"/>
        <xdr:cNvSpPr/>
      </xdr:nvSpPr>
      <xdr:spPr>
        <a:xfrm>
          <a:off x="13652500" y="9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84817</xdr:rowOff>
    </xdr:from>
    <xdr:ext cx="534377" cy="259045"/>
    <xdr:sp macro="" textlink="">
      <xdr:nvSpPr>
        <xdr:cNvPr id="581" name="テキスト ボックス 580"/>
        <xdr:cNvSpPr txBox="1"/>
      </xdr:nvSpPr>
      <xdr:spPr>
        <a:xfrm>
          <a:off x="13436111" y="95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170971</xdr:rowOff>
    </xdr:from>
    <xdr:to>
      <xdr:col>18</xdr:col>
      <xdr:colOff>492125</xdr:colOff>
      <xdr:row>57</xdr:row>
      <xdr:rowOff>101121</xdr:rowOff>
    </xdr:to>
    <xdr:sp macro="" textlink="">
      <xdr:nvSpPr>
        <xdr:cNvPr id="582" name="フローチャート : 判断 581"/>
        <xdr:cNvSpPr/>
      </xdr:nvSpPr>
      <xdr:spPr>
        <a:xfrm>
          <a:off x="12763500" y="977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117648</xdr:rowOff>
    </xdr:from>
    <xdr:ext cx="534377" cy="259045"/>
    <xdr:sp macro="" textlink="">
      <xdr:nvSpPr>
        <xdr:cNvPr id="583" name="テキスト ボックス 582"/>
        <xdr:cNvSpPr txBox="1"/>
      </xdr:nvSpPr>
      <xdr:spPr>
        <a:xfrm>
          <a:off x="12547111" y="954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165233</xdr:rowOff>
    </xdr:from>
    <xdr:to>
      <xdr:col>23</xdr:col>
      <xdr:colOff>568325</xdr:colOff>
      <xdr:row>57</xdr:row>
      <xdr:rowOff>95383</xdr:rowOff>
    </xdr:to>
    <xdr:sp macro="" textlink="">
      <xdr:nvSpPr>
        <xdr:cNvPr id="589" name="円/楕円 588"/>
        <xdr:cNvSpPr/>
      </xdr:nvSpPr>
      <xdr:spPr>
        <a:xfrm>
          <a:off x="16268700" y="97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16660</xdr:rowOff>
    </xdr:from>
    <xdr:ext cx="534377" cy="259045"/>
    <xdr:sp macro="" textlink="">
      <xdr:nvSpPr>
        <xdr:cNvPr id="590" name="教育費該当値テキスト"/>
        <xdr:cNvSpPr txBox="1"/>
      </xdr:nvSpPr>
      <xdr:spPr>
        <a:xfrm>
          <a:off x="16370300" y="961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89,965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9168</xdr:rowOff>
    </xdr:from>
    <xdr:to>
      <xdr:col>22</xdr:col>
      <xdr:colOff>415925</xdr:colOff>
      <xdr:row>57</xdr:row>
      <xdr:rowOff>110768</xdr:rowOff>
    </xdr:to>
    <xdr:sp macro="" textlink="">
      <xdr:nvSpPr>
        <xdr:cNvPr id="591" name="円/楕円 590"/>
        <xdr:cNvSpPr/>
      </xdr:nvSpPr>
      <xdr:spPr>
        <a:xfrm>
          <a:off x="15430500" y="978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101895</xdr:rowOff>
    </xdr:from>
    <xdr:ext cx="534377" cy="259045"/>
    <xdr:sp macro="" textlink="">
      <xdr:nvSpPr>
        <xdr:cNvPr id="592" name="テキスト ボックス 591"/>
        <xdr:cNvSpPr txBox="1"/>
      </xdr:nvSpPr>
      <xdr:spPr>
        <a:xfrm>
          <a:off x="15214111" y="987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85,927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103488</xdr:rowOff>
    </xdr:from>
    <xdr:to>
      <xdr:col>21</xdr:col>
      <xdr:colOff>212725</xdr:colOff>
      <xdr:row>58</xdr:row>
      <xdr:rowOff>33638</xdr:rowOff>
    </xdr:to>
    <xdr:sp macro="" textlink="">
      <xdr:nvSpPr>
        <xdr:cNvPr id="593" name="円/楕円 592"/>
        <xdr:cNvSpPr/>
      </xdr:nvSpPr>
      <xdr:spPr>
        <a:xfrm>
          <a:off x="14541500" y="987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24765</xdr:rowOff>
    </xdr:from>
    <xdr:ext cx="534377" cy="259045"/>
    <xdr:sp macro="" textlink="">
      <xdr:nvSpPr>
        <xdr:cNvPr id="594" name="テキスト ボックス 593"/>
        <xdr:cNvSpPr txBox="1"/>
      </xdr:nvSpPr>
      <xdr:spPr>
        <a:xfrm>
          <a:off x="14325111" y="99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100112</xdr:rowOff>
    </xdr:from>
    <xdr:to>
      <xdr:col>20</xdr:col>
      <xdr:colOff>9525</xdr:colOff>
      <xdr:row>58</xdr:row>
      <xdr:rowOff>30262</xdr:rowOff>
    </xdr:to>
    <xdr:sp macro="" textlink="">
      <xdr:nvSpPr>
        <xdr:cNvPr id="595" name="円/楕円 594"/>
        <xdr:cNvSpPr/>
      </xdr:nvSpPr>
      <xdr:spPr>
        <a:xfrm>
          <a:off x="13652500" y="98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21389</xdr:rowOff>
    </xdr:from>
    <xdr:ext cx="534377" cy="259045"/>
    <xdr:sp macro="" textlink="">
      <xdr:nvSpPr>
        <xdr:cNvPr id="596" name="テキスト ボックス 595"/>
        <xdr:cNvSpPr txBox="1"/>
      </xdr:nvSpPr>
      <xdr:spPr>
        <a:xfrm>
          <a:off x="13436111" y="996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28629</xdr:rowOff>
    </xdr:from>
    <xdr:to>
      <xdr:col>18</xdr:col>
      <xdr:colOff>492125</xdr:colOff>
      <xdr:row>57</xdr:row>
      <xdr:rowOff>130229</xdr:rowOff>
    </xdr:to>
    <xdr:sp macro="" textlink="">
      <xdr:nvSpPr>
        <xdr:cNvPr id="597" name="円/楕円 596"/>
        <xdr:cNvSpPr/>
      </xdr:nvSpPr>
      <xdr:spPr>
        <a:xfrm>
          <a:off x="12763500" y="980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121356</xdr:rowOff>
    </xdr:from>
    <xdr:ext cx="534377" cy="259045"/>
    <xdr:sp macro="" textlink="">
      <xdr:nvSpPr>
        <xdr:cNvPr id="598" name="テキスト ボックス 597"/>
        <xdr:cNvSpPr txBox="1"/>
      </xdr:nvSpPr>
      <xdr:spPr>
        <a:xfrm>
          <a:off x="12547111" y="989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117233</xdr:rowOff>
    </xdr:from>
    <xdr:to>
      <xdr:col>23</xdr:col>
      <xdr:colOff>517525</xdr:colOff>
      <xdr:row>78</xdr:row>
      <xdr:rowOff>139436</xdr:rowOff>
    </xdr:to>
    <xdr:cxnSp macro="">
      <xdr:nvCxnSpPr>
        <xdr:cNvPr id="625" name="直線コネクタ 624"/>
        <xdr:cNvCxnSpPr/>
      </xdr:nvCxnSpPr>
      <xdr:spPr>
        <a:xfrm flipV="1">
          <a:off x="15481300" y="13490333"/>
          <a:ext cx="838200" cy="2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46276</xdr:rowOff>
    </xdr:from>
    <xdr:ext cx="469744" cy="259045"/>
    <xdr:sp macro="" textlink="">
      <xdr:nvSpPr>
        <xdr:cNvPr id="626" name="災害復旧費平均値テキスト"/>
        <xdr:cNvSpPr txBox="1"/>
      </xdr:nvSpPr>
      <xdr:spPr>
        <a:xfrm>
          <a:off x="16370300" y="13419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96413</xdr:rowOff>
    </xdr:from>
    <xdr:to>
      <xdr:col>22</xdr:col>
      <xdr:colOff>365125</xdr:colOff>
      <xdr:row>78</xdr:row>
      <xdr:rowOff>139436</xdr:rowOff>
    </xdr:to>
    <xdr:cxnSp macro="">
      <xdr:nvCxnSpPr>
        <xdr:cNvPr id="628" name="直線コネクタ 627"/>
        <xdr:cNvCxnSpPr/>
      </xdr:nvCxnSpPr>
      <xdr:spPr>
        <a:xfrm>
          <a:off x="14592300" y="13469513"/>
          <a:ext cx="889000" cy="4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64106</xdr:rowOff>
    </xdr:from>
    <xdr:to>
      <xdr:col>22</xdr:col>
      <xdr:colOff>415925</xdr:colOff>
      <xdr:row>78</xdr:row>
      <xdr:rowOff>165706</xdr:rowOff>
    </xdr:to>
    <xdr:sp macro="" textlink="">
      <xdr:nvSpPr>
        <xdr:cNvPr id="629" name="フローチャート : 判断 628"/>
        <xdr:cNvSpPr/>
      </xdr:nvSpPr>
      <xdr:spPr>
        <a:xfrm>
          <a:off x="15430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10783</xdr:rowOff>
    </xdr:from>
    <xdr:ext cx="534377" cy="259045"/>
    <xdr:sp macro="" textlink="">
      <xdr:nvSpPr>
        <xdr:cNvPr id="630" name="テキスト ボックス 629"/>
        <xdr:cNvSpPr txBox="1"/>
      </xdr:nvSpPr>
      <xdr:spPr>
        <a:xfrm>
          <a:off x="15214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86162</xdr:rowOff>
    </xdr:from>
    <xdr:to>
      <xdr:col>21</xdr:col>
      <xdr:colOff>161925</xdr:colOff>
      <xdr:row>78</xdr:row>
      <xdr:rowOff>96413</xdr:rowOff>
    </xdr:to>
    <xdr:cxnSp macro="">
      <xdr:nvCxnSpPr>
        <xdr:cNvPr id="631" name="直線コネクタ 630"/>
        <xdr:cNvCxnSpPr/>
      </xdr:nvCxnSpPr>
      <xdr:spPr>
        <a:xfrm>
          <a:off x="13703300" y="13459262"/>
          <a:ext cx="889000" cy="1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74106</xdr:rowOff>
    </xdr:from>
    <xdr:to>
      <xdr:col>21</xdr:col>
      <xdr:colOff>212725</xdr:colOff>
      <xdr:row>79</xdr:row>
      <xdr:rowOff>4256</xdr:rowOff>
    </xdr:to>
    <xdr:sp macro="" textlink="">
      <xdr:nvSpPr>
        <xdr:cNvPr id="632" name="フローチャート : 判断 631"/>
        <xdr:cNvSpPr/>
      </xdr:nvSpPr>
      <xdr:spPr>
        <a:xfrm>
          <a:off x="14541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166833</xdr:rowOff>
    </xdr:from>
    <xdr:ext cx="469744" cy="259045"/>
    <xdr:sp macro="" textlink="">
      <xdr:nvSpPr>
        <xdr:cNvPr id="633" name="テキスト ボックス 632"/>
        <xdr:cNvSpPr txBox="1"/>
      </xdr:nvSpPr>
      <xdr:spPr>
        <a:xfrm>
          <a:off x="14357427"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86162</xdr:rowOff>
    </xdr:from>
    <xdr:to>
      <xdr:col>19</xdr:col>
      <xdr:colOff>644525</xdr:colOff>
      <xdr:row>78</xdr:row>
      <xdr:rowOff>121776</xdr:rowOff>
    </xdr:to>
    <xdr:cxnSp macro="">
      <xdr:nvCxnSpPr>
        <xdr:cNvPr id="634" name="直線コネクタ 633"/>
        <xdr:cNvCxnSpPr/>
      </xdr:nvCxnSpPr>
      <xdr:spPr>
        <a:xfrm flipV="1">
          <a:off x="12814300" y="13459262"/>
          <a:ext cx="889000" cy="3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71785</xdr:rowOff>
    </xdr:from>
    <xdr:to>
      <xdr:col>20</xdr:col>
      <xdr:colOff>9525</xdr:colOff>
      <xdr:row>79</xdr:row>
      <xdr:rowOff>1935</xdr:rowOff>
    </xdr:to>
    <xdr:sp macro="" textlink="">
      <xdr:nvSpPr>
        <xdr:cNvPr id="635" name="フローチャート : 判断 634"/>
        <xdr:cNvSpPr/>
      </xdr:nvSpPr>
      <xdr:spPr>
        <a:xfrm>
          <a:off x="13652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164512</xdr:rowOff>
    </xdr:from>
    <xdr:ext cx="469744" cy="259045"/>
    <xdr:sp macro="" textlink="">
      <xdr:nvSpPr>
        <xdr:cNvPr id="636" name="テキスト ボックス 635"/>
        <xdr:cNvSpPr txBox="1"/>
      </xdr:nvSpPr>
      <xdr:spPr>
        <a:xfrm>
          <a:off x="13468427" y="1353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63210</xdr:rowOff>
    </xdr:from>
    <xdr:to>
      <xdr:col>18</xdr:col>
      <xdr:colOff>492125</xdr:colOff>
      <xdr:row>78</xdr:row>
      <xdr:rowOff>164810</xdr:rowOff>
    </xdr:to>
    <xdr:sp macro="" textlink="">
      <xdr:nvSpPr>
        <xdr:cNvPr id="637" name="フローチャート : 判断 636"/>
        <xdr:cNvSpPr/>
      </xdr:nvSpPr>
      <xdr:spPr>
        <a:xfrm>
          <a:off x="12763500" y="134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9887</xdr:rowOff>
    </xdr:from>
    <xdr:ext cx="534377" cy="259045"/>
    <xdr:sp macro="" textlink="">
      <xdr:nvSpPr>
        <xdr:cNvPr id="638" name="テキスト ボックス 637"/>
        <xdr:cNvSpPr txBox="1"/>
      </xdr:nvSpPr>
      <xdr:spPr>
        <a:xfrm>
          <a:off x="12547111" y="1321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66433</xdr:rowOff>
    </xdr:from>
    <xdr:to>
      <xdr:col>23</xdr:col>
      <xdr:colOff>568325</xdr:colOff>
      <xdr:row>78</xdr:row>
      <xdr:rowOff>168033</xdr:rowOff>
    </xdr:to>
    <xdr:sp macro="" textlink="">
      <xdr:nvSpPr>
        <xdr:cNvPr id="644" name="円/楕円 643"/>
        <xdr:cNvSpPr/>
      </xdr:nvSpPr>
      <xdr:spPr>
        <a:xfrm>
          <a:off x="16268700" y="1343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25810</xdr:rowOff>
    </xdr:from>
    <xdr:ext cx="469744" cy="259045"/>
    <xdr:sp macro="" textlink="">
      <xdr:nvSpPr>
        <xdr:cNvPr id="645" name="災害復旧費該当値テキスト"/>
        <xdr:cNvSpPr txBox="1"/>
      </xdr:nvSpPr>
      <xdr:spPr>
        <a:xfrm>
          <a:off x="16370300" y="1322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88636</xdr:rowOff>
    </xdr:from>
    <xdr:to>
      <xdr:col>22</xdr:col>
      <xdr:colOff>415925</xdr:colOff>
      <xdr:row>79</xdr:row>
      <xdr:rowOff>18786</xdr:rowOff>
    </xdr:to>
    <xdr:sp macro="" textlink="">
      <xdr:nvSpPr>
        <xdr:cNvPr id="646" name="円/楕円 645"/>
        <xdr:cNvSpPr/>
      </xdr:nvSpPr>
      <xdr:spPr>
        <a:xfrm>
          <a:off x="15430500" y="1346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9913</xdr:rowOff>
    </xdr:from>
    <xdr:ext cx="378565" cy="259045"/>
    <xdr:sp macro="" textlink="">
      <xdr:nvSpPr>
        <xdr:cNvPr id="647" name="テキスト ボックス 646"/>
        <xdr:cNvSpPr txBox="1"/>
      </xdr:nvSpPr>
      <xdr:spPr>
        <a:xfrm>
          <a:off x="15292017" y="13554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45613</xdr:rowOff>
    </xdr:from>
    <xdr:to>
      <xdr:col>21</xdr:col>
      <xdr:colOff>212725</xdr:colOff>
      <xdr:row>78</xdr:row>
      <xdr:rowOff>147213</xdr:rowOff>
    </xdr:to>
    <xdr:sp macro="" textlink="">
      <xdr:nvSpPr>
        <xdr:cNvPr id="648" name="円/楕円 647"/>
        <xdr:cNvSpPr/>
      </xdr:nvSpPr>
      <xdr:spPr>
        <a:xfrm>
          <a:off x="14541500" y="1341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163740</xdr:rowOff>
    </xdr:from>
    <xdr:ext cx="534377" cy="259045"/>
    <xdr:sp macro="" textlink="">
      <xdr:nvSpPr>
        <xdr:cNvPr id="649" name="テキスト ボックス 648"/>
        <xdr:cNvSpPr txBox="1"/>
      </xdr:nvSpPr>
      <xdr:spPr>
        <a:xfrm>
          <a:off x="14325111" y="1319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35362</xdr:rowOff>
    </xdr:from>
    <xdr:to>
      <xdr:col>20</xdr:col>
      <xdr:colOff>9525</xdr:colOff>
      <xdr:row>78</xdr:row>
      <xdr:rowOff>136962</xdr:rowOff>
    </xdr:to>
    <xdr:sp macro="" textlink="">
      <xdr:nvSpPr>
        <xdr:cNvPr id="650" name="円/楕円 649"/>
        <xdr:cNvSpPr/>
      </xdr:nvSpPr>
      <xdr:spPr>
        <a:xfrm>
          <a:off x="13652500" y="134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153489</xdr:rowOff>
    </xdr:from>
    <xdr:ext cx="534377" cy="259045"/>
    <xdr:sp macro="" textlink="">
      <xdr:nvSpPr>
        <xdr:cNvPr id="651" name="テキスト ボックス 650"/>
        <xdr:cNvSpPr txBox="1"/>
      </xdr:nvSpPr>
      <xdr:spPr>
        <a:xfrm>
          <a:off x="13436111" y="1318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70976</xdr:rowOff>
    </xdr:from>
    <xdr:to>
      <xdr:col>18</xdr:col>
      <xdr:colOff>492125</xdr:colOff>
      <xdr:row>79</xdr:row>
      <xdr:rowOff>1126</xdr:rowOff>
    </xdr:to>
    <xdr:sp macro="" textlink="">
      <xdr:nvSpPr>
        <xdr:cNvPr id="652" name="円/楕円 651"/>
        <xdr:cNvSpPr/>
      </xdr:nvSpPr>
      <xdr:spPr>
        <a:xfrm>
          <a:off x="12763500" y="1344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163703</xdr:rowOff>
    </xdr:from>
    <xdr:ext cx="469744" cy="259045"/>
    <xdr:sp macro="" textlink="">
      <xdr:nvSpPr>
        <xdr:cNvPr id="653" name="テキスト ボックス 652"/>
        <xdr:cNvSpPr txBox="1"/>
      </xdr:nvSpPr>
      <xdr:spPr>
        <a:xfrm>
          <a:off x="12579427" y="1353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162274</xdr:rowOff>
    </xdr:from>
    <xdr:to>
      <xdr:col>23</xdr:col>
      <xdr:colOff>517525</xdr:colOff>
      <xdr:row>95</xdr:row>
      <xdr:rowOff>12821</xdr:rowOff>
    </xdr:to>
    <xdr:cxnSp macro="">
      <xdr:nvCxnSpPr>
        <xdr:cNvPr id="678" name="直線コネクタ 677"/>
        <xdr:cNvCxnSpPr/>
      </xdr:nvCxnSpPr>
      <xdr:spPr>
        <a:xfrm>
          <a:off x="15481300" y="16278574"/>
          <a:ext cx="838200" cy="2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72882</xdr:rowOff>
    </xdr:from>
    <xdr:ext cx="534377" cy="259045"/>
    <xdr:sp macro="" textlink="">
      <xdr:nvSpPr>
        <xdr:cNvPr id="679" name="公債費平均値テキスト"/>
        <xdr:cNvSpPr txBox="1"/>
      </xdr:nvSpPr>
      <xdr:spPr>
        <a:xfrm>
          <a:off x="16370300" y="16360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162274</xdr:rowOff>
    </xdr:from>
    <xdr:to>
      <xdr:col>22</xdr:col>
      <xdr:colOff>365125</xdr:colOff>
      <xdr:row>95</xdr:row>
      <xdr:rowOff>26006</xdr:rowOff>
    </xdr:to>
    <xdr:cxnSp macro="">
      <xdr:nvCxnSpPr>
        <xdr:cNvPr id="681" name="直線コネクタ 680"/>
        <xdr:cNvCxnSpPr/>
      </xdr:nvCxnSpPr>
      <xdr:spPr>
        <a:xfrm flipV="1">
          <a:off x="14592300" y="16278574"/>
          <a:ext cx="889000" cy="3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59223</xdr:rowOff>
    </xdr:from>
    <xdr:to>
      <xdr:col>22</xdr:col>
      <xdr:colOff>415925</xdr:colOff>
      <xdr:row>94</xdr:row>
      <xdr:rowOff>160823</xdr:rowOff>
    </xdr:to>
    <xdr:sp macro="" textlink="">
      <xdr:nvSpPr>
        <xdr:cNvPr id="682" name="フローチャート : 判断 681"/>
        <xdr:cNvSpPr/>
      </xdr:nvSpPr>
      <xdr:spPr>
        <a:xfrm>
          <a:off x="15430500" y="1617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5900</xdr:rowOff>
    </xdr:from>
    <xdr:ext cx="599010" cy="259045"/>
    <xdr:sp macro="" textlink="">
      <xdr:nvSpPr>
        <xdr:cNvPr id="683" name="テキスト ボックス 682"/>
        <xdr:cNvSpPr txBox="1"/>
      </xdr:nvSpPr>
      <xdr:spPr>
        <a:xfrm>
          <a:off x="15181794" y="1595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161761</xdr:rowOff>
    </xdr:from>
    <xdr:to>
      <xdr:col>21</xdr:col>
      <xdr:colOff>161925</xdr:colOff>
      <xdr:row>95</xdr:row>
      <xdr:rowOff>26006</xdr:rowOff>
    </xdr:to>
    <xdr:cxnSp macro="">
      <xdr:nvCxnSpPr>
        <xdr:cNvPr id="684" name="直線コネクタ 683"/>
        <xdr:cNvCxnSpPr/>
      </xdr:nvCxnSpPr>
      <xdr:spPr>
        <a:xfrm>
          <a:off x="13703300" y="16278061"/>
          <a:ext cx="889000" cy="3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30635</xdr:rowOff>
    </xdr:from>
    <xdr:to>
      <xdr:col>21</xdr:col>
      <xdr:colOff>212725</xdr:colOff>
      <xdr:row>94</xdr:row>
      <xdr:rowOff>132235</xdr:rowOff>
    </xdr:to>
    <xdr:sp macro="" textlink="">
      <xdr:nvSpPr>
        <xdr:cNvPr id="685" name="フローチャート : 判断 684"/>
        <xdr:cNvSpPr/>
      </xdr:nvSpPr>
      <xdr:spPr>
        <a:xfrm>
          <a:off x="14541500" y="161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148762</xdr:rowOff>
    </xdr:from>
    <xdr:ext cx="599010" cy="259045"/>
    <xdr:sp macro="" textlink="">
      <xdr:nvSpPr>
        <xdr:cNvPr id="686" name="テキスト ボックス 685"/>
        <xdr:cNvSpPr txBox="1"/>
      </xdr:nvSpPr>
      <xdr:spPr>
        <a:xfrm>
          <a:off x="14292794" y="1592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161761</xdr:rowOff>
    </xdr:from>
    <xdr:to>
      <xdr:col>19</xdr:col>
      <xdr:colOff>644525</xdr:colOff>
      <xdr:row>95</xdr:row>
      <xdr:rowOff>11689</xdr:rowOff>
    </xdr:to>
    <xdr:cxnSp macro="">
      <xdr:nvCxnSpPr>
        <xdr:cNvPr id="687" name="直線コネクタ 686"/>
        <xdr:cNvCxnSpPr/>
      </xdr:nvCxnSpPr>
      <xdr:spPr>
        <a:xfrm flipV="1">
          <a:off x="12814300" y="16278061"/>
          <a:ext cx="889000" cy="2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36573</xdr:rowOff>
    </xdr:from>
    <xdr:to>
      <xdr:col>20</xdr:col>
      <xdr:colOff>9525</xdr:colOff>
      <xdr:row>94</xdr:row>
      <xdr:rowOff>138173</xdr:rowOff>
    </xdr:to>
    <xdr:sp macro="" textlink="">
      <xdr:nvSpPr>
        <xdr:cNvPr id="688" name="フローチャート : 判断 687"/>
        <xdr:cNvSpPr/>
      </xdr:nvSpPr>
      <xdr:spPr>
        <a:xfrm>
          <a:off x="13652500" y="1615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154700</xdr:rowOff>
    </xdr:from>
    <xdr:ext cx="599010" cy="259045"/>
    <xdr:sp macro="" textlink="">
      <xdr:nvSpPr>
        <xdr:cNvPr id="689" name="テキスト ボックス 688"/>
        <xdr:cNvSpPr txBox="1"/>
      </xdr:nvSpPr>
      <xdr:spPr>
        <a:xfrm>
          <a:off x="13403794" y="1592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24212</xdr:rowOff>
    </xdr:from>
    <xdr:to>
      <xdr:col>18</xdr:col>
      <xdr:colOff>492125</xdr:colOff>
      <xdr:row>94</xdr:row>
      <xdr:rowOff>125812</xdr:rowOff>
    </xdr:to>
    <xdr:sp macro="" textlink="">
      <xdr:nvSpPr>
        <xdr:cNvPr id="690" name="フローチャート : 判断 689"/>
        <xdr:cNvSpPr/>
      </xdr:nvSpPr>
      <xdr:spPr>
        <a:xfrm>
          <a:off x="12763500" y="1614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142339</xdr:rowOff>
    </xdr:from>
    <xdr:ext cx="599010" cy="259045"/>
    <xdr:sp macro="" textlink="">
      <xdr:nvSpPr>
        <xdr:cNvPr id="691" name="テキスト ボックス 690"/>
        <xdr:cNvSpPr txBox="1"/>
      </xdr:nvSpPr>
      <xdr:spPr>
        <a:xfrm>
          <a:off x="12514794" y="1591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133471</xdr:rowOff>
    </xdr:from>
    <xdr:to>
      <xdr:col>23</xdr:col>
      <xdr:colOff>568325</xdr:colOff>
      <xdr:row>95</xdr:row>
      <xdr:rowOff>63621</xdr:rowOff>
    </xdr:to>
    <xdr:sp macro="" textlink="">
      <xdr:nvSpPr>
        <xdr:cNvPr id="697" name="円/楕円 696"/>
        <xdr:cNvSpPr/>
      </xdr:nvSpPr>
      <xdr:spPr>
        <a:xfrm>
          <a:off x="16268700" y="1624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156348</xdr:rowOff>
    </xdr:from>
    <xdr:ext cx="534377" cy="259045"/>
    <xdr:sp macro="" textlink="">
      <xdr:nvSpPr>
        <xdr:cNvPr id="698" name="公債費該当値テキスト"/>
        <xdr:cNvSpPr txBox="1"/>
      </xdr:nvSpPr>
      <xdr:spPr>
        <a:xfrm>
          <a:off x="16370300" y="1610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92,201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111474</xdr:rowOff>
    </xdr:from>
    <xdr:to>
      <xdr:col>22</xdr:col>
      <xdr:colOff>415925</xdr:colOff>
      <xdr:row>95</xdr:row>
      <xdr:rowOff>41624</xdr:rowOff>
    </xdr:to>
    <xdr:sp macro="" textlink="">
      <xdr:nvSpPr>
        <xdr:cNvPr id="699" name="円/楕円 698"/>
        <xdr:cNvSpPr/>
      </xdr:nvSpPr>
      <xdr:spPr>
        <a:xfrm>
          <a:off x="15430500" y="1622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32751</xdr:rowOff>
    </xdr:from>
    <xdr:ext cx="534377" cy="259045"/>
    <xdr:sp macro="" textlink="">
      <xdr:nvSpPr>
        <xdr:cNvPr id="700" name="テキスト ボックス 699"/>
        <xdr:cNvSpPr txBox="1"/>
      </xdr:nvSpPr>
      <xdr:spPr>
        <a:xfrm>
          <a:off x="15214111" y="1632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96,050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146656</xdr:rowOff>
    </xdr:from>
    <xdr:to>
      <xdr:col>21</xdr:col>
      <xdr:colOff>212725</xdr:colOff>
      <xdr:row>95</xdr:row>
      <xdr:rowOff>76806</xdr:rowOff>
    </xdr:to>
    <xdr:sp macro="" textlink="">
      <xdr:nvSpPr>
        <xdr:cNvPr id="701" name="円/楕円 700"/>
        <xdr:cNvSpPr/>
      </xdr:nvSpPr>
      <xdr:spPr>
        <a:xfrm>
          <a:off x="14541500" y="1626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67933</xdr:rowOff>
    </xdr:from>
    <xdr:ext cx="534377" cy="259045"/>
    <xdr:sp macro="" textlink="">
      <xdr:nvSpPr>
        <xdr:cNvPr id="702" name="テキスト ボックス 701"/>
        <xdr:cNvSpPr txBox="1"/>
      </xdr:nvSpPr>
      <xdr:spPr>
        <a:xfrm>
          <a:off x="14325111" y="1635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89,894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110961</xdr:rowOff>
    </xdr:from>
    <xdr:to>
      <xdr:col>20</xdr:col>
      <xdr:colOff>9525</xdr:colOff>
      <xdr:row>95</xdr:row>
      <xdr:rowOff>41111</xdr:rowOff>
    </xdr:to>
    <xdr:sp macro="" textlink="">
      <xdr:nvSpPr>
        <xdr:cNvPr id="703" name="円/楕円 702"/>
        <xdr:cNvSpPr/>
      </xdr:nvSpPr>
      <xdr:spPr>
        <a:xfrm>
          <a:off x="13652500" y="1622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32238</xdr:rowOff>
    </xdr:from>
    <xdr:ext cx="534377" cy="259045"/>
    <xdr:sp macro="" textlink="">
      <xdr:nvSpPr>
        <xdr:cNvPr id="704" name="テキスト ボックス 703"/>
        <xdr:cNvSpPr txBox="1"/>
      </xdr:nvSpPr>
      <xdr:spPr>
        <a:xfrm>
          <a:off x="13436111" y="1631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96,140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132339</xdr:rowOff>
    </xdr:from>
    <xdr:to>
      <xdr:col>18</xdr:col>
      <xdr:colOff>492125</xdr:colOff>
      <xdr:row>95</xdr:row>
      <xdr:rowOff>62489</xdr:rowOff>
    </xdr:to>
    <xdr:sp macro="" textlink="">
      <xdr:nvSpPr>
        <xdr:cNvPr id="705" name="円/楕円 704"/>
        <xdr:cNvSpPr/>
      </xdr:nvSpPr>
      <xdr:spPr>
        <a:xfrm>
          <a:off x="12763500" y="1624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53616</xdr:rowOff>
    </xdr:from>
    <xdr:ext cx="534377" cy="259045"/>
    <xdr:sp macro="" textlink="">
      <xdr:nvSpPr>
        <xdr:cNvPr id="706" name="テキスト ボックス 705"/>
        <xdr:cNvSpPr txBox="1"/>
      </xdr:nvSpPr>
      <xdr:spPr>
        <a:xfrm>
          <a:off x="12547111" y="1634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39" name="フローチャート : 判断 738"/>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0" name="テキスト ボックス 739"/>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2" name="フローチャート : 判断 741"/>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3" name="テキスト ボックス 742"/>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5" name="フローチャート : 判断 744"/>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6" name="テキスト ボックス 745"/>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47" name="フローチャート : 判断 746"/>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48" name="テキスト ボックス 747"/>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総務費は、住民一人あたり</a:t>
          </a:r>
          <a:r>
            <a:rPr kumimoji="1" lang="en-US" altLang="ja-JP" sz="1100">
              <a:solidFill>
                <a:sysClr val="windowText" lastClr="000000"/>
              </a:solidFill>
              <a:effectLst/>
              <a:latin typeface="+mn-lt"/>
              <a:ea typeface="+mn-ea"/>
              <a:cs typeface="+mn-cs"/>
            </a:rPr>
            <a:t>200,046</a:t>
          </a:r>
          <a:r>
            <a:rPr kumimoji="1" lang="ja-JP" altLang="ja-JP" sz="1100">
              <a:solidFill>
                <a:sysClr val="windowText" lastClr="000000"/>
              </a:solidFill>
              <a:effectLst/>
              <a:latin typeface="+mn-lt"/>
              <a:ea typeface="+mn-ea"/>
              <a:cs typeface="+mn-cs"/>
            </a:rPr>
            <a:t>円となっており、類似団体平均よりも約</a:t>
          </a:r>
          <a:r>
            <a:rPr kumimoji="1" lang="en-US" altLang="ja-JP" sz="1100">
              <a:solidFill>
                <a:sysClr val="windowText" lastClr="000000"/>
              </a:solidFill>
              <a:effectLst/>
              <a:latin typeface="+mn-lt"/>
              <a:ea typeface="+mn-ea"/>
              <a:cs typeface="+mn-cs"/>
            </a:rPr>
            <a:t>69,000</a:t>
          </a:r>
          <a:r>
            <a:rPr kumimoji="1" lang="ja-JP" altLang="ja-JP" sz="1100">
              <a:solidFill>
                <a:sysClr val="windowText" lastClr="000000"/>
              </a:solidFill>
              <a:effectLst/>
              <a:latin typeface="+mn-lt"/>
              <a:ea typeface="+mn-ea"/>
              <a:cs typeface="+mn-cs"/>
            </a:rPr>
            <a:t>円高くなっている。類似団体より高い傾向は</a:t>
          </a:r>
          <a:r>
            <a:rPr kumimoji="1" lang="en-US" altLang="ja-JP" sz="1100">
              <a:solidFill>
                <a:sysClr val="windowText" lastClr="000000"/>
              </a:solidFill>
              <a:effectLst/>
              <a:latin typeface="+mn-lt"/>
              <a:ea typeface="+mn-ea"/>
              <a:cs typeface="+mn-cs"/>
            </a:rPr>
            <a:t>H24</a:t>
          </a:r>
          <a:r>
            <a:rPr kumimoji="1" lang="ja-JP" altLang="ja-JP" sz="1100">
              <a:solidFill>
                <a:sysClr val="windowText" lastClr="000000"/>
              </a:solidFill>
              <a:effectLst/>
              <a:latin typeface="+mn-lt"/>
              <a:ea typeface="+mn-ea"/>
              <a:cs typeface="+mn-cs"/>
            </a:rPr>
            <a:t>から続いているが、これは新庁舎建設や、太陽光発電設備整備、住民交流拠点施設整備など大規模なハード事業が続いたことに起因している。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民生費については、すみた荘建設事業</a:t>
          </a:r>
          <a:r>
            <a:rPr kumimoji="1" lang="ja-JP" altLang="en-US" sz="1100">
              <a:solidFill>
                <a:sysClr val="windowText" lastClr="000000"/>
              </a:solidFill>
              <a:effectLst/>
              <a:latin typeface="+mn-lt"/>
              <a:ea typeface="+mn-ea"/>
              <a:cs typeface="+mn-cs"/>
            </a:rPr>
            <a:t>にかかる支出</a:t>
          </a:r>
          <a:r>
            <a:rPr kumimoji="1" lang="ja-JP" altLang="ja-JP" sz="1100">
              <a:solidFill>
                <a:sysClr val="windowText" lastClr="000000"/>
              </a:solidFill>
              <a:effectLst/>
              <a:latin typeface="+mn-lt"/>
              <a:ea typeface="+mn-ea"/>
              <a:cs typeface="+mn-cs"/>
            </a:rPr>
            <a:t>があった</a:t>
          </a:r>
          <a:r>
            <a:rPr kumimoji="1" lang="en-US" altLang="ja-JP" sz="1100">
              <a:solidFill>
                <a:sysClr val="windowText" lastClr="000000"/>
              </a:solidFill>
              <a:effectLst/>
              <a:latin typeface="+mn-lt"/>
              <a:ea typeface="+mn-ea"/>
              <a:cs typeface="+mn-cs"/>
            </a:rPr>
            <a:t>H26</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H27</a:t>
          </a:r>
          <a:r>
            <a:rPr kumimoji="1" lang="ja-JP" altLang="en-US" sz="1100">
              <a:solidFill>
                <a:sysClr val="windowText" lastClr="000000"/>
              </a:solidFill>
              <a:effectLst/>
              <a:latin typeface="+mn-lt"/>
              <a:ea typeface="+mn-ea"/>
              <a:cs typeface="+mn-cs"/>
            </a:rPr>
            <a:t>が突出しているが</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H28</a:t>
          </a:r>
          <a:r>
            <a:rPr kumimoji="1" lang="ja-JP" altLang="en-US" sz="1100">
              <a:solidFill>
                <a:sysClr val="windowText" lastClr="000000"/>
              </a:solidFill>
              <a:effectLst/>
              <a:latin typeface="+mn-lt"/>
              <a:ea typeface="+mn-ea"/>
              <a:cs typeface="+mn-cs"/>
            </a:rPr>
            <a:t>では</a:t>
          </a:r>
          <a:r>
            <a:rPr kumimoji="1" lang="en-US" altLang="ja-JP" sz="1100">
              <a:solidFill>
                <a:sysClr val="windowText" lastClr="000000"/>
              </a:solidFill>
              <a:effectLst/>
              <a:latin typeface="+mn-lt"/>
              <a:ea typeface="+mn-ea"/>
              <a:cs typeface="+mn-cs"/>
            </a:rPr>
            <a:t>H25</a:t>
          </a:r>
          <a:r>
            <a:rPr kumimoji="1" lang="ja-JP" altLang="en-US" sz="1100">
              <a:solidFill>
                <a:sysClr val="windowText" lastClr="000000"/>
              </a:solidFill>
              <a:effectLst/>
              <a:latin typeface="+mn-lt"/>
              <a:ea typeface="+mn-ea"/>
              <a:cs typeface="+mn-cs"/>
            </a:rPr>
            <a:t>以前並の金額に戻っている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しかしながら、</a:t>
          </a:r>
          <a:r>
            <a:rPr kumimoji="1" lang="ja-JP" altLang="ja-JP" sz="1100">
              <a:solidFill>
                <a:sysClr val="windowText" lastClr="000000"/>
              </a:solidFill>
              <a:effectLst/>
              <a:latin typeface="+mn-lt"/>
              <a:ea typeface="+mn-ea"/>
              <a:cs typeface="+mn-cs"/>
            </a:rPr>
            <a:t>町</a:t>
          </a:r>
          <a:r>
            <a:rPr kumimoji="1" lang="ja-JP" altLang="en-US" sz="1100">
              <a:solidFill>
                <a:sysClr val="windowText" lastClr="000000"/>
              </a:solidFill>
              <a:effectLst/>
              <a:latin typeface="+mn-lt"/>
              <a:ea typeface="+mn-ea"/>
              <a:cs typeface="+mn-cs"/>
            </a:rPr>
            <a:t>単独</a:t>
          </a:r>
          <a:r>
            <a:rPr kumimoji="1" lang="ja-JP" altLang="ja-JP" sz="1100">
              <a:solidFill>
                <a:sysClr val="windowText" lastClr="000000"/>
              </a:solidFill>
              <a:effectLst/>
              <a:latin typeface="+mn-lt"/>
              <a:ea typeface="+mn-ea"/>
              <a:cs typeface="+mn-cs"/>
            </a:rPr>
            <a:t>医療費助成</a:t>
          </a:r>
          <a:r>
            <a:rPr kumimoji="1" lang="ja-JP" altLang="en-US" sz="1100">
              <a:solidFill>
                <a:sysClr val="windowText" lastClr="000000"/>
              </a:solidFill>
              <a:effectLst/>
              <a:latin typeface="+mn-lt"/>
              <a:ea typeface="+mn-ea"/>
              <a:cs typeface="+mn-cs"/>
            </a:rPr>
            <a:t>や</a:t>
          </a:r>
          <a:r>
            <a:rPr lang="ja-JP" altLang="ja-JP" sz="1100" b="0" i="0" baseline="0">
              <a:solidFill>
                <a:sysClr val="windowText" lastClr="000000"/>
              </a:solidFill>
              <a:effectLst/>
              <a:latin typeface="+mn-lt"/>
              <a:ea typeface="+mn-ea"/>
              <a:cs typeface="+mn-cs"/>
            </a:rPr>
            <a:t>障がい者自立支援関係</a:t>
          </a:r>
          <a:r>
            <a:rPr lang="ja-JP" altLang="en-US" sz="1100" b="0" i="0" baseline="0">
              <a:solidFill>
                <a:sysClr val="windowText" lastClr="000000"/>
              </a:solidFill>
              <a:effectLst/>
              <a:latin typeface="+mn-lt"/>
              <a:ea typeface="+mn-ea"/>
              <a:cs typeface="+mn-cs"/>
            </a:rPr>
            <a:t>などの扶助費</a:t>
          </a:r>
          <a:r>
            <a:rPr lang="ja-JP" altLang="ja-JP" sz="1100" b="0" i="0" baseline="0">
              <a:solidFill>
                <a:sysClr val="windowText" lastClr="000000"/>
              </a:solidFill>
              <a:effectLst/>
              <a:latin typeface="+mn-lt"/>
              <a:ea typeface="+mn-ea"/>
              <a:cs typeface="+mn-cs"/>
            </a:rPr>
            <a:t>が増加傾向にあ</a:t>
          </a:r>
          <a:r>
            <a:rPr lang="ja-JP" altLang="en-US" sz="1100" b="0" i="0" baseline="0">
              <a:solidFill>
                <a:sysClr val="windowText" lastClr="000000"/>
              </a:solidFill>
              <a:effectLst/>
              <a:latin typeface="+mn-lt"/>
              <a:ea typeface="+mn-ea"/>
              <a:cs typeface="+mn-cs"/>
            </a:rPr>
            <a:t>り、類似団体よりコストが高い傾向にある。</a:t>
          </a:r>
          <a:endParaRPr lang="ja-JP" altLang="ja-JP" sz="1400">
            <a:solidFill>
              <a:sysClr val="windowText" lastClr="000000"/>
            </a:solidFill>
            <a:effectLst/>
          </a:endParaRPr>
        </a:p>
        <a:p>
          <a:r>
            <a:rPr kumimoji="1" lang="ja-JP" altLang="ja-JP" sz="1100" b="0" i="0" baseline="0">
              <a:solidFill>
                <a:sysClr val="windowText" lastClr="000000"/>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消防費</a:t>
          </a:r>
          <a:r>
            <a:rPr kumimoji="1" lang="ja-JP" altLang="ja-JP" sz="1100" b="0" i="0" baseline="0">
              <a:solidFill>
                <a:sysClr val="windowText" lastClr="000000"/>
              </a:solidFill>
              <a:effectLst/>
              <a:latin typeface="+mn-lt"/>
              <a:ea typeface="+mn-ea"/>
              <a:cs typeface="+mn-cs"/>
            </a:rPr>
            <a:t>については、</a:t>
          </a:r>
          <a:r>
            <a:rPr kumimoji="1" lang="ja-JP" altLang="en-US" sz="1100" b="0" i="0" baseline="0">
              <a:solidFill>
                <a:sysClr val="windowText" lastClr="000000"/>
              </a:solidFill>
              <a:effectLst/>
              <a:latin typeface="+mn-lt"/>
              <a:ea typeface="+mn-ea"/>
              <a:cs typeface="+mn-cs"/>
            </a:rPr>
            <a:t>住田分署建設費用</a:t>
          </a:r>
          <a:r>
            <a:rPr kumimoji="1" lang="ja-JP" altLang="ja-JP" sz="1100" b="0" i="0" baseline="0">
              <a:solidFill>
                <a:sysClr val="windowText" lastClr="000000"/>
              </a:solidFill>
              <a:effectLst/>
              <a:latin typeface="+mn-lt"/>
              <a:ea typeface="+mn-ea"/>
              <a:cs typeface="+mn-cs"/>
            </a:rPr>
            <a:t>の増に</a:t>
          </a:r>
          <a:r>
            <a:rPr kumimoji="1" lang="ja-JP" altLang="en-US" sz="1100" b="0" i="0" baseline="0">
              <a:solidFill>
                <a:sysClr val="windowText" lastClr="000000"/>
              </a:solidFill>
              <a:effectLst/>
              <a:latin typeface="+mn-lt"/>
              <a:ea typeface="+mn-ea"/>
              <a:cs typeface="+mn-cs"/>
            </a:rPr>
            <a:t>より約</a:t>
          </a:r>
          <a:r>
            <a:rPr kumimoji="1" lang="en-US" altLang="ja-JP" sz="1100" b="0" i="0" baseline="0">
              <a:solidFill>
                <a:sysClr val="windowText" lastClr="000000"/>
              </a:solidFill>
              <a:effectLst/>
              <a:latin typeface="+mn-lt"/>
              <a:ea typeface="+mn-ea"/>
              <a:cs typeface="+mn-cs"/>
            </a:rPr>
            <a:t>12,000</a:t>
          </a:r>
          <a:r>
            <a:rPr kumimoji="1" lang="ja-JP" altLang="ja-JP" sz="1100" b="0" i="0" baseline="0">
              <a:solidFill>
                <a:sysClr val="windowText" lastClr="000000"/>
              </a:solidFill>
              <a:effectLst/>
              <a:latin typeface="+mn-lt"/>
              <a:ea typeface="+mn-ea"/>
              <a:cs typeface="+mn-cs"/>
            </a:rPr>
            <a:t>円増加</a:t>
          </a:r>
          <a:r>
            <a:rPr kumimoji="1" lang="ja-JP" altLang="en-US" sz="1100" b="0" i="0" baseline="0">
              <a:solidFill>
                <a:sysClr val="windowText" lastClr="000000"/>
              </a:solidFill>
              <a:effectLst/>
              <a:latin typeface="+mn-lt"/>
              <a:ea typeface="+mn-ea"/>
              <a:cs typeface="+mn-cs"/>
            </a:rPr>
            <a:t>し、類似団体よりも約</a:t>
          </a:r>
          <a:r>
            <a:rPr kumimoji="1" lang="en-US" altLang="ja-JP" sz="1100" b="0" i="0" baseline="0">
              <a:solidFill>
                <a:sysClr val="windowText" lastClr="000000"/>
              </a:solidFill>
              <a:effectLst/>
              <a:latin typeface="+mn-lt"/>
              <a:ea typeface="+mn-ea"/>
              <a:cs typeface="+mn-cs"/>
            </a:rPr>
            <a:t>21,000</a:t>
          </a:r>
          <a:r>
            <a:rPr kumimoji="1" lang="ja-JP" altLang="en-US" sz="1100" b="0" i="0" baseline="0">
              <a:solidFill>
                <a:sysClr val="windowText" lastClr="000000"/>
              </a:solidFill>
              <a:effectLst/>
              <a:latin typeface="+mn-lt"/>
              <a:ea typeface="+mn-ea"/>
              <a:cs typeface="+mn-cs"/>
            </a:rPr>
            <a:t>円多くなっている</a:t>
          </a:r>
          <a:r>
            <a:rPr kumimoji="1" lang="ja-JP" altLang="ja-JP" sz="1100" b="0" i="0" baseline="0">
              <a:solidFill>
                <a:sysClr val="windowText" lastClr="000000"/>
              </a:solidFill>
              <a:effectLst/>
              <a:latin typeface="+mn-lt"/>
              <a:ea typeface="+mn-ea"/>
              <a:cs typeface="+mn-cs"/>
            </a:rPr>
            <a:t>。</a:t>
          </a:r>
          <a:endParaRPr kumimoji="1" lang="en-US" altLang="ja-JP" sz="1100" b="0" i="0" baseline="0">
            <a:solidFill>
              <a:sysClr val="windowText" lastClr="000000"/>
            </a:solidFill>
            <a:effectLst/>
            <a:latin typeface="+mn-lt"/>
            <a:ea typeface="+mn-ea"/>
            <a:cs typeface="+mn-cs"/>
          </a:endParaRPr>
        </a:p>
        <a:p>
          <a:r>
            <a:rPr kumimoji="1" lang="ja-JP" altLang="en-US" sz="1100" b="0" i="0" baseline="0">
              <a:solidFill>
                <a:sysClr val="windowText" lastClr="000000"/>
              </a:solidFill>
              <a:effectLst/>
              <a:latin typeface="+mn-lt"/>
              <a:ea typeface="+mn-ea"/>
              <a:cs typeface="+mn-cs"/>
            </a:rPr>
            <a:t>　公債費については、</a:t>
          </a:r>
          <a:r>
            <a:rPr kumimoji="0" lang="ja-JP" altLang="en-US" sz="1100" b="0" i="0" baseline="0">
              <a:solidFill>
                <a:sysClr val="windowText" lastClr="000000"/>
              </a:solidFill>
              <a:effectLst/>
              <a:latin typeface="+mn-lt"/>
              <a:ea typeface="+mn-ea"/>
              <a:cs typeface="+mn-cs"/>
            </a:rPr>
            <a:t>減少傾向にあるものの、</a:t>
          </a:r>
          <a:r>
            <a:rPr lang="en-US" altLang="ja-JP" sz="1100" b="0" i="0" baseline="0">
              <a:solidFill>
                <a:sysClr val="windowText" lastClr="000000"/>
              </a:solidFill>
              <a:effectLst/>
              <a:latin typeface="+mn-lt"/>
              <a:ea typeface="+mn-ea"/>
              <a:cs typeface="+mn-cs"/>
            </a:rPr>
            <a:t>H28</a:t>
          </a:r>
          <a:r>
            <a:rPr lang="ja-JP" altLang="ja-JP" sz="1100" b="0" i="0" baseline="0">
              <a:solidFill>
                <a:sysClr val="windowText" lastClr="000000"/>
              </a:solidFill>
              <a:effectLst/>
              <a:latin typeface="+mn-lt"/>
              <a:ea typeface="+mn-ea"/>
              <a:cs typeface="+mn-cs"/>
            </a:rPr>
            <a:t>に類似団体と比べて約</a:t>
          </a:r>
          <a:r>
            <a:rPr lang="en-US" altLang="ja-JP" sz="1100" b="0" i="0" baseline="0">
              <a:solidFill>
                <a:sysClr val="windowText" lastClr="000000"/>
              </a:solidFill>
              <a:effectLst/>
              <a:latin typeface="+mn-lt"/>
              <a:ea typeface="+mn-ea"/>
              <a:cs typeface="+mn-cs"/>
            </a:rPr>
            <a:t>23,000</a:t>
          </a:r>
          <a:r>
            <a:rPr lang="ja-JP" altLang="ja-JP" sz="1100" b="0" i="0" baseline="0">
              <a:solidFill>
                <a:sysClr val="windowText" lastClr="000000"/>
              </a:solidFill>
              <a:effectLst/>
              <a:latin typeface="+mn-lt"/>
              <a:ea typeface="+mn-ea"/>
              <a:cs typeface="+mn-cs"/>
            </a:rPr>
            <a:t>円高い状況となっている</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これは過疎債の元利償還金の差によるものと推察される。（類似団体区分の変更により、比較団体に過疎の指定を受けていない団体が多く含まれ</a:t>
          </a:r>
          <a:r>
            <a:rPr lang="ja-JP" altLang="en-US" sz="1100" b="0" i="0" baseline="0">
              <a:solidFill>
                <a:sysClr val="windowText" lastClr="000000"/>
              </a:solidFill>
              <a:effectLst/>
              <a:latin typeface="+mn-lt"/>
              <a:ea typeface="+mn-ea"/>
              <a:cs typeface="+mn-cs"/>
            </a:rPr>
            <a:t>た</a:t>
          </a:r>
          <a:r>
            <a:rPr lang="ja-JP" altLang="ja-JP" sz="1100" b="0" i="0" baseline="0">
              <a:solidFill>
                <a:sysClr val="windowText" lastClr="000000"/>
              </a:solidFill>
              <a:effectLst/>
              <a:latin typeface="+mn-lt"/>
              <a:ea typeface="+mn-ea"/>
              <a:cs typeface="+mn-cs"/>
            </a:rPr>
            <a:t>ため）</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岩手県住田町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多額の一般財源を要する大型事業</a:t>
          </a:r>
          <a:r>
            <a:rPr kumimoji="1" lang="ja-JP" altLang="en-US" sz="1100">
              <a:solidFill>
                <a:sysClr val="windowText" lastClr="000000"/>
              </a:solidFill>
              <a:effectLst/>
              <a:latin typeface="+mn-lt"/>
              <a:ea typeface="+mn-ea"/>
              <a:cs typeface="+mn-cs"/>
            </a:rPr>
            <a:t>がないため、基金の取り崩しがなく、</a:t>
          </a:r>
          <a:r>
            <a:rPr kumimoji="1" lang="ja-JP" altLang="ja-JP" sz="1100">
              <a:solidFill>
                <a:sysClr val="windowText" lastClr="000000"/>
              </a:solidFill>
              <a:effectLst/>
              <a:latin typeface="+mn-lt"/>
              <a:ea typeface="+mn-ea"/>
              <a:cs typeface="+mn-cs"/>
            </a:rPr>
            <a:t>計画的に積立を</a:t>
          </a:r>
          <a:r>
            <a:rPr kumimoji="1" lang="ja-JP" altLang="en-US" sz="1100">
              <a:solidFill>
                <a:sysClr val="windowText" lastClr="000000"/>
              </a:solidFill>
              <a:effectLst/>
              <a:latin typeface="+mn-lt"/>
              <a:ea typeface="+mn-ea"/>
              <a:cs typeface="+mn-cs"/>
            </a:rPr>
            <a:t>実施していることから、</a:t>
          </a:r>
          <a:r>
            <a:rPr kumimoji="1" lang="ja-JP" altLang="ja-JP" sz="1100">
              <a:solidFill>
                <a:sysClr val="windowText" lastClr="000000"/>
              </a:solidFill>
              <a:effectLst/>
              <a:latin typeface="+mn-lt"/>
              <a:ea typeface="+mn-ea"/>
              <a:cs typeface="+mn-cs"/>
            </a:rPr>
            <a:t>財政調整基金残高に係る標準財政規模比は増加している。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実質収支に係る標準財政規模比については、</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％の間で安定している。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実質単年度収支については、減債基金や庁舎建設基金への積立により、</a:t>
          </a:r>
          <a:r>
            <a:rPr kumimoji="1" lang="en-US" altLang="ja-JP" sz="1100">
              <a:solidFill>
                <a:sysClr val="windowText" lastClr="000000"/>
              </a:solidFill>
              <a:effectLst/>
              <a:latin typeface="+mn-lt"/>
              <a:ea typeface="+mn-ea"/>
              <a:cs typeface="+mn-cs"/>
            </a:rPr>
            <a:t>H24</a:t>
          </a:r>
          <a:r>
            <a:rPr kumimoji="1" lang="ja-JP" altLang="ja-JP" sz="1100">
              <a:solidFill>
                <a:sysClr val="windowText" lastClr="000000"/>
              </a:solidFill>
              <a:effectLst/>
              <a:latin typeface="+mn-lt"/>
              <a:ea typeface="+mn-ea"/>
              <a:cs typeface="+mn-cs"/>
            </a:rPr>
            <a:t>でマイナスとなった</a:t>
          </a:r>
          <a:r>
            <a:rPr kumimoji="1" lang="ja-JP" altLang="en-US" sz="1100">
              <a:solidFill>
                <a:sysClr val="windowText" lastClr="000000"/>
              </a:solidFill>
              <a:effectLst/>
              <a:latin typeface="+mn-lt"/>
              <a:ea typeface="+mn-ea"/>
              <a:cs typeface="+mn-cs"/>
            </a:rPr>
            <a:t>が、それ以降は約</a:t>
          </a:r>
          <a:r>
            <a:rPr kumimoji="1" lang="en-US" altLang="ja-JP" sz="1100">
              <a:solidFill>
                <a:sysClr val="windowText" lastClr="000000"/>
              </a:solidFill>
              <a:effectLst/>
              <a:latin typeface="+mn-lt"/>
              <a:ea typeface="+mn-ea"/>
              <a:cs typeface="+mn-cs"/>
            </a:rPr>
            <a:t>11</a:t>
          </a:r>
          <a:r>
            <a:rPr kumimoji="1" lang="ja-JP" altLang="en-US" sz="1100">
              <a:solidFill>
                <a:sysClr val="windowText" lastClr="000000"/>
              </a:solidFill>
              <a:effectLst/>
              <a:latin typeface="+mn-lt"/>
              <a:ea typeface="+mn-ea"/>
              <a:cs typeface="+mn-cs"/>
            </a:rPr>
            <a:t>％程度のプラスで推移している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岩手県住田町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いずれの会計も赤字額は生じていない。一般会計では、各年度の事業等の動向により、対標準財政規模比にある程度の振れ幅はあるものの、３～</a:t>
          </a:r>
          <a:r>
            <a:rPr lang="ja-JP" altLang="en-US" sz="1100" b="0" i="0" baseline="0">
              <a:solidFill>
                <a:sysClr val="windowText" lastClr="000000"/>
              </a:solidFill>
              <a:effectLst/>
              <a:latin typeface="+mn-lt"/>
              <a:ea typeface="+mn-ea"/>
              <a:cs typeface="+mn-cs"/>
            </a:rPr>
            <a:t>７</a:t>
          </a:r>
          <a:r>
            <a:rPr lang="ja-JP" altLang="ja-JP" sz="1100" b="0" i="0" baseline="0">
              <a:solidFill>
                <a:sysClr val="windowText" lastClr="000000"/>
              </a:solidFill>
              <a:effectLst/>
              <a:latin typeface="+mn-lt"/>
              <a:ea typeface="+mn-ea"/>
              <a:cs typeface="+mn-cs"/>
            </a:rPr>
            <a:t>％の間で推移しており、概ね適正な収支になっていると思われる。国民健康保険については、保険給付費が年々増加傾向であることに対応するべく、平成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から保険税を引き上げしており、財政規模比は上昇している。少子高齢化や人口減少などにより、各特別会計の運営が厳しくなっていくと予想されるが、保険税、保険料、料金などの見直しを定期的に行い、健全な財政運営に努める。</a:t>
          </a:r>
          <a:endParaRPr lang="ja-JP" altLang="ja-JP" sz="1400">
            <a:solidFill>
              <a:sysClr val="windowText" lastClr="000000"/>
            </a:solidFill>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2288;&#36001;&#25919;/31&#12381;&#12398;&#20182;&#65288;&#36001;&#25919;&#38306;&#20418;&#65289;/25&#12288;&#36001;&#25919;&#29366;&#27841;&#36039;&#26009;&#38598;&#8230;&#26087;&#36001;&#25919;&#27604;&#36611;&#20998;&#26512;&#34920;&#31561;/H30/01%2029&#24230;&#29256;(H28&#27770;&#31639;&#24773;&#22577;)/02%20&#26412;&#29031;&#20250;/12&#24066;&#30010;&#26449;&#8594;&#30476;&#65288;&#36861;&#21152;&#9313;&#65289;/23%20&#20303;&#30000;&#30010;&#9675;/&#12304;&#36001;&#25919;&#29366;&#27841;&#36039;&#26009;&#38598;&#12305;_034410_&#20303;&#30000;&#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row>
        <row r="75">
          <cell r="K75">
            <v>6.8</v>
          </cell>
          <cell r="L75">
            <v>6.9</v>
          </cell>
          <cell r="M75">
            <v>6.2</v>
          </cell>
          <cell r="N75">
            <v>6.4</v>
          </cell>
          <cell r="O75">
            <v>5.9</v>
          </cell>
        </row>
        <row r="77">
          <cell r="G77" t="str">
            <v>類似団体内平均値</v>
          </cell>
          <cell r="K77">
            <v>5.7</v>
          </cell>
          <cell r="L77">
            <v>0</v>
          </cell>
          <cell r="M77">
            <v>0</v>
          </cell>
          <cell r="N77">
            <v>0</v>
          </cell>
          <cell r="O77">
            <v>0</v>
          </cell>
        </row>
        <row r="79">
          <cell r="K79">
            <v>10.8</v>
          </cell>
          <cell r="L79">
            <v>9.8000000000000007</v>
          </cell>
          <cell r="M79">
            <v>9.1</v>
          </cell>
          <cell r="N79">
            <v>8.6</v>
          </cell>
          <cell r="O79">
            <v>7.3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4969254</v>
      </c>
      <c r="BO4" s="381"/>
      <c r="BP4" s="381"/>
      <c r="BQ4" s="381"/>
      <c r="BR4" s="381"/>
      <c r="BS4" s="381"/>
      <c r="BT4" s="381"/>
      <c r="BU4" s="382"/>
      <c r="BV4" s="380">
        <v>5271444</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6.6</v>
      </c>
      <c r="CU4" s="387"/>
      <c r="CV4" s="387"/>
      <c r="CW4" s="387"/>
      <c r="CX4" s="387"/>
      <c r="CY4" s="387"/>
      <c r="CZ4" s="387"/>
      <c r="DA4" s="388"/>
      <c r="DB4" s="386">
        <v>3.6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4751767</v>
      </c>
      <c r="BO5" s="418"/>
      <c r="BP5" s="418"/>
      <c r="BQ5" s="418"/>
      <c r="BR5" s="418"/>
      <c r="BS5" s="418"/>
      <c r="BT5" s="418"/>
      <c r="BU5" s="419"/>
      <c r="BV5" s="417">
        <v>5101776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83.7</v>
      </c>
      <c r="CU5" s="415"/>
      <c r="CV5" s="415"/>
      <c r="CW5" s="415"/>
      <c r="CX5" s="415"/>
      <c r="CY5" s="415"/>
      <c r="CZ5" s="415"/>
      <c r="DA5" s="416"/>
      <c r="DB5" s="414">
        <v>81.900000000000006</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217487</v>
      </c>
      <c r="BO6" s="418"/>
      <c r="BP6" s="418"/>
      <c r="BQ6" s="418"/>
      <c r="BR6" s="418"/>
      <c r="BS6" s="418"/>
      <c r="BT6" s="418"/>
      <c r="BU6" s="419"/>
      <c r="BV6" s="417">
        <v>169668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86.9</v>
      </c>
      <c r="CU6" s="455"/>
      <c r="CV6" s="455"/>
      <c r="CW6" s="455"/>
      <c r="CX6" s="455"/>
      <c r="CY6" s="455"/>
      <c r="CZ6" s="455"/>
      <c r="DA6" s="456"/>
      <c r="DB6" s="454">
        <v>86</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13285</v>
      </c>
      <c r="BO7" s="418"/>
      <c r="BP7" s="418"/>
      <c r="BQ7" s="418"/>
      <c r="BR7" s="418"/>
      <c r="BS7" s="418"/>
      <c r="BT7" s="418"/>
      <c r="BU7" s="419"/>
      <c r="BV7" s="417">
        <v>55143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3104094</v>
      </c>
      <c r="CU7" s="418"/>
      <c r="CV7" s="418"/>
      <c r="CW7" s="418"/>
      <c r="CX7" s="418"/>
      <c r="CY7" s="418"/>
      <c r="CZ7" s="418"/>
      <c r="DA7" s="419"/>
      <c r="DB7" s="417">
        <v>3161242</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204202</v>
      </c>
      <c r="BO8" s="418"/>
      <c r="BP8" s="418"/>
      <c r="BQ8" s="418"/>
      <c r="BR8" s="418"/>
      <c r="BS8" s="418"/>
      <c r="BT8" s="418"/>
      <c r="BU8" s="419"/>
      <c r="BV8" s="417">
        <v>114525</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0.17</v>
      </c>
      <c r="CU8" s="458"/>
      <c r="CV8" s="458"/>
      <c r="CW8" s="458"/>
      <c r="CX8" s="458"/>
      <c r="CY8" s="458"/>
      <c r="CZ8" s="458"/>
      <c r="DA8" s="459"/>
      <c r="DB8" s="457">
        <v>0.17</v>
      </c>
      <c r="DC8" s="458"/>
      <c r="DD8" s="458"/>
      <c r="DE8" s="458"/>
      <c r="DF8" s="458"/>
      <c r="DG8" s="458"/>
      <c r="DH8" s="458"/>
      <c r="DI8" s="459"/>
      <c r="DJ8" s="139"/>
      <c r="DK8" s="139"/>
      <c r="DL8" s="139"/>
      <c r="DM8" s="139"/>
      <c r="DN8" s="139"/>
      <c r="DO8" s="139"/>
    </row>
    <row r="9" spans="1:119" ht="18.75" customHeight="1" thickBot="1">
      <c r="A9" s="140"/>
      <c r="B9" s="411" t="s">
        <v>95</v>
      </c>
      <c r="C9" s="412"/>
      <c r="D9" s="412"/>
      <c r="E9" s="412"/>
      <c r="F9" s="412"/>
      <c r="G9" s="412"/>
      <c r="H9" s="412"/>
      <c r="I9" s="412"/>
      <c r="J9" s="412"/>
      <c r="K9" s="460"/>
      <c r="L9" s="461" t="s">
        <v>96</v>
      </c>
      <c r="M9" s="462"/>
      <c r="N9" s="462"/>
      <c r="O9" s="462"/>
      <c r="P9" s="462"/>
      <c r="Q9" s="463"/>
      <c r="R9" s="464">
        <v>5720</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99</v>
      </c>
      <c r="AV9" s="450"/>
      <c r="AW9" s="450"/>
      <c r="AX9" s="450"/>
      <c r="AY9" s="451" t="s">
        <v>100</v>
      </c>
      <c r="AZ9" s="452"/>
      <c r="BA9" s="452"/>
      <c r="BB9" s="452"/>
      <c r="BC9" s="452"/>
      <c r="BD9" s="452"/>
      <c r="BE9" s="452"/>
      <c r="BF9" s="452"/>
      <c r="BG9" s="452"/>
      <c r="BH9" s="452"/>
      <c r="BI9" s="452"/>
      <c r="BJ9" s="452"/>
      <c r="BK9" s="452"/>
      <c r="BL9" s="452"/>
      <c r="BM9" s="453"/>
      <c r="BN9" s="417">
        <v>89677</v>
      </c>
      <c r="BO9" s="418"/>
      <c r="BP9" s="418"/>
      <c r="BQ9" s="418"/>
      <c r="BR9" s="418"/>
      <c r="BS9" s="418"/>
      <c r="BT9" s="418"/>
      <c r="BU9" s="419"/>
      <c r="BV9" s="417">
        <v>-71372</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14.5</v>
      </c>
      <c r="CU9" s="415"/>
      <c r="CV9" s="415"/>
      <c r="CW9" s="415"/>
      <c r="CX9" s="415"/>
      <c r="CY9" s="415"/>
      <c r="CZ9" s="415"/>
      <c r="DA9" s="416"/>
      <c r="DB9" s="414">
        <v>15.1</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6190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164722</v>
      </c>
      <c r="BO10" s="418"/>
      <c r="BP10" s="418"/>
      <c r="BQ10" s="418"/>
      <c r="BR10" s="418"/>
      <c r="BS10" s="418"/>
      <c r="BT10" s="418"/>
      <c r="BU10" s="419"/>
      <c r="BV10" s="417">
        <v>375631</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v>8269</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5842</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5744</v>
      </c>
      <c r="S13" s="499"/>
      <c r="T13" s="499"/>
      <c r="U13" s="499"/>
      <c r="V13" s="500"/>
      <c r="W13" s="433" t="s">
        <v>124</v>
      </c>
      <c r="X13" s="434"/>
      <c r="Y13" s="434"/>
      <c r="Z13" s="434"/>
      <c r="AA13" s="434"/>
      <c r="AB13" s="424"/>
      <c r="AC13" s="468">
        <v>563</v>
      </c>
      <c r="AD13" s="469"/>
      <c r="AE13" s="469"/>
      <c r="AF13" s="469"/>
      <c r="AG13" s="508"/>
      <c r="AH13" s="468">
        <v>631</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262668</v>
      </c>
      <c r="BO13" s="418"/>
      <c r="BP13" s="418"/>
      <c r="BQ13" s="418"/>
      <c r="BR13" s="418"/>
      <c r="BS13" s="418"/>
      <c r="BT13" s="418"/>
      <c r="BU13" s="419"/>
      <c r="BV13" s="417">
        <v>304259</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5.9</v>
      </c>
      <c r="CU13" s="415"/>
      <c r="CV13" s="415"/>
      <c r="CW13" s="415"/>
      <c r="CX13" s="415"/>
      <c r="CY13" s="415"/>
      <c r="CZ13" s="415"/>
      <c r="DA13" s="416"/>
      <c r="DB13" s="414">
        <v>6.4</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5885</v>
      </c>
      <c r="S14" s="499"/>
      <c r="T14" s="499"/>
      <c r="U14" s="499"/>
      <c r="V14" s="500"/>
      <c r="W14" s="407"/>
      <c r="X14" s="408"/>
      <c r="Y14" s="408"/>
      <c r="Z14" s="408"/>
      <c r="AA14" s="408"/>
      <c r="AB14" s="397"/>
      <c r="AC14" s="501">
        <v>19.8</v>
      </c>
      <c r="AD14" s="502"/>
      <c r="AE14" s="502"/>
      <c r="AF14" s="502"/>
      <c r="AG14" s="503"/>
      <c r="AH14" s="501">
        <v>22.5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5796</v>
      </c>
      <c r="S15" s="499"/>
      <c r="T15" s="499"/>
      <c r="U15" s="499"/>
      <c r="V15" s="500"/>
      <c r="W15" s="433" t="s">
        <v>131</v>
      </c>
      <c r="X15" s="434"/>
      <c r="Y15" s="434"/>
      <c r="Z15" s="434"/>
      <c r="AA15" s="434"/>
      <c r="AB15" s="424"/>
      <c r="AC15" s="468">
        <v>947</v>
      </c>
      <c r="AD15" s="469"/>
      <c r="AE15" s="469"/>
      <c r="AF15" s="469"/>
      <c r="AG15" s="508"/>
      <c r="AH15" s="468">
        <v>889</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519920</v>
      </c>
      <c r="BO15" s="381"/>
      <c r="BP15" s="381"/>
      <c r="BQ15" s="381"/>
      <c r="BR15" s="381"/>
      <c r="BS15" s="381"/>
      <c r="BT15" s="381"/>
      <c r="BU15" s="382"/>
      <c r="BV15" s="380">
        <v>505081</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33.299999999999997</v>
      </c>
      <c r="AD16" s="502"/>
      <c r="AE16" s="502"/>
      <c r="AF16" s="502"/>
      <c r="AG16" s="503"/>
      <c r="AH16" s="501">
        <v>31.7</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2861587</v>
      </c>
      <c r="BO16" s="418"/>
      <c r="BP16" s="418"/>
      <c r="BQ16" s="418"/>
      <c r="BR16" s="418"/>
      <c r="BS16" s="418"/>
      <c r="BT16" s="418"/>
      <c r="BU16" s="419"/>
      <c r="BV16" s="417">
        <v>2883263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1338</v>
      </c>
      <c r="AD17" s="469"/>
      <c r="AE17" s="469"/>
      <c r="AF17" s="469"/>
      <c r="AG17" s="508"/>
      <c r="AH17" s="468">
        <v>1282</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649501</v>
      </c>
      <c r="BO17" s="418"/>
      <c r="BP17" s="418"/>
      <c r="BQ17" s="418"/>
      <c r="BR17" s="418"/>
      <c r="BS17" s="418"/>
      <c r="BT17" s="418"/>
      <c r="BU17" s="419"/>
      <c r="BV17" s="417">
        <v>630558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334.84</v>
      </c>
      <c r="M18" s="530"/>
      <c r="N18" s="530"/>
      <c r="O18" s="530"/>
      <c r="P18" s="530"/>
      <c r="Q18" s="530"/>
      <c r="R18" s="531"/>
      <c r="S18" s="531"/>
      <c r="T18" s="531"/>
      <c r="U18" s="531"/>
      <c r="V18" s="532"/>
      <c r="W18" s="435"/>
      <c r="X18" s="436"/>
      <c r="Y18" s="436"/>
      <c r="Z18" s="436"/>
      <c r="AA18" s="436"/>
      <c r="AB18" s="427"/>
      <c r="AC18" s="533">
        <v>47</v>
      </c>
      <c r="AD18" s="534"/>
      <c r="AE18" s="534"/>
      <c r="AF18" s="534"/>
      <c r="AG18" s="535"/>
      <c r="AH18" s="533">
        <v>45.8</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2609539</v>
      </c>
      <c r="BO18" s="418"/>
      <c r="BP18" s="418"/>
      <c r="BQ18" s="418"/>
      <c r="BR18" s="418"/>
      <c r="BS18" s="418"/>
      <c r="BT18" s="418"/>
      <c r="BU18" s="419"/>
      <c r="BV18" s="417">
        <v>2629526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17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3511224</v>
      </c>
      <c r="BO19" s="418"/>
      <c r="BP19" s="418"/>
      <c r="BQ19" s="418"/>
      <c r="BR19" s="418"/>
      <c r="BS19" s="418"/>
      <c r="BT19" s="418"/>
      <c r="BU19" s="419"/>
      <c r="BV19" s="417">
        <v>3674591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2117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6331187</v>
      </c>
      <c r="BO23" s="418"/>
      <c r="BP23" s="418"/>
      <c r="BQ23" s="418"/>
      <c r="BR23" s="418"/>
      <c r="BS23" s="418"/>
      <c r="BT23" s="418"/>
      <c r="BU23" s="419"/>
      <c r="BV23" s="417">
        <v>6169630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6750</v>
      </c>
      <c r="R24" s="469"/>
      <c r="S24" s="469"/>
      <c r="T24" s="469"/>
      <c r="U24" s="469"/>
      <c r="V24" s="508"/>
      <c r="W24" s="563"/>
      <c r="X24" s="551"/>
      <c r="Y24" s="552"/>
      <c r="Z24" s="467" t="s">
        <v>155</v>
      </c>
      <c r="AA24" s="447"/>
      <c r="AB24" s="447"/>
      <c r="AC24" s="447"/>
      <c r="AD24" s="447"/>
      <c r="AE24" s="447"/>
      <c r="AF24" s="447"/>
      <c r="AG24" s="448"/>
      <c r="AH24" s="468">
        <v>100</v>
      </c>
      <c r="AI24" s="469"/>
      <c r="AJ24" s="469"/>
      <c r="AK24" s="469"/>
      <c r="AL24" s="508"/>
      <c r="AM24" s="468">
        <v>295400</v>
      </c>
      <c r="AN24" s="469"/>
      <c r="AO24" s="469"/>
      <c r="AP24" s="469"/>
      <c r="AQ24" s="469"/>
      <c r="AR24" s="508"/>
      <c r="AS24" s="468">
        <v>2954</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5794959</v>
      </c>
      <c r="BO24" s="418"/>
      <c r="BP24" s="418"/>
      <c r="BQ24" s="418"/>
      <c r="BR24" s="418"/>
      <c r="BS24" s="418"/>
      <c r="BT24" s="418"/>
      <c r="BU24" s="419"/>
      <c r="BV24" s="417">
        <v>5562993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5560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2190</v>
      </c>
      <c r="BO25" s="381"/>
      <c r="BP25" s="381"/>
      <c r="BQ25" s="381"/>
      <c r="BR25" s="381"/>
      <c r="BS25" s="381"/>
      <c r="BT25" s="381"/>
      <c r="BU25" s="382"/>
      <c r="BV25" s="380">
        <v>2127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5080</v>
      </c>
      <c r="R26" s="469"/>
      <c r="S26" s="469"/>
      <c r="T26" s="469"/>
      <c r="U26" s="469"/>
      <c r="V26" s="508"/>
      <c r="W26" s="563"/>
      <c r="X26" s="551"/>
      <c r="Y26" s="552"/>
      <c r="Z26" s="467" t="s">
        <v>161</v>
      </c>
      <c r="AA26" s="573"/>
      <c r="AB26" s="573"/>
      <c r="AC26" s="573"/>
      <c r="AD26" s="573"/>
      <c r="AE26" s="573"/>
      <c r="AF26" s="573"/>
      <c r="AG26" s="574"/>
      <c r="AH26" s="468">
        <v>12</v>
      </c>
      <c r="AI26" s="469"/>
      <c r="AJ26" s="469"/>
      <c r="AK26" s="469"/>
      <c r="AL26" s="508"/>
      <c r="AM26" s="468">
        <v>37236</v>
      </c>
      <c r="AN26" s="469"/>
      <c r="AO26" s="469"/>
      <c r="AP26" s="469"/>
      <c r="AQ26" s="469"/>
      <c r="AR26" s="508"/>
      <c r="AS26" s="468">
        <v>3103</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2580</v>
      </c>
      <c r="R27" s="469"/>
      <c r="S27" s="469"/>
      <c r="T27" s="469"/>
      <c r="U27" s="469"/>
      <c r="V27" s="508"/>
      <c r="W27" s="563"/>
      <c r="X27" s="551"/>
      <c r="Y27" s="552"/>
      <c r="Z27" s="467" t="s">
        <v>164</v>
      </c>
      <c r="AA27" s="447"/>
      <c r="AB27" s="447"/>
      <c r="AC27" s="447"/>
      <c r="AD27" s="447"/>
      <c r="AE27" s="447"/>
      <c r="AF27" s="447"/>
      <c r="AG27" s="448"/>
      <c r="AH27" s="468">
        <v>3</v>
      </c>
      <c r="AI27" s="469"/>
      <c r="AJ27" s="469"/>
      <c r="AK27" s="469"/>
      <c r="AL27" s="508"/>
      <c r="AM27" s="468">
        <v>9636</v>
      </c>
      <c r="AN27" s="469"/>
      <c r="AO27" s="469"/>
      <c r="AP27" s="469"/>
      <c r="AQ27" s="469"/>
      <c r="AR27" s="508"/>
      <c r="AS27" s="468">
        <v>3212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2070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2327527</v>
      </c>
      <c r="BO28" s="381"/>
      <c r="BP28" s="381"/>
      <c r="BQ28" s="381"/>
      <c r="BR28" s="381"/>
      <c r="BS28" s="381"/>
      <c r="BT28" s="381"/>
      <c r="BU28" s="382"/>
      <c r="BV28" s="380">
        <v>2162805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10</v>
      </c>
      <c r="M29" s="469"/>
      <c r="N29" s="469"/>
      <c r="O29" s="469"/>
      <c r="P29" s="508"/>
      <c r="Q29" s="468">
        <v>1960</v>
      </c>
      <c r="R29" s="469"/>
      <c r="S29" s="469"/>
      <c r="T29" s="469"/>
      <c r="U29" s="469"/>
      <c r="V29" s="508"/>
      <c r="W29" s="564"/>
      <c r="X29" s="565"/>
      <c r="Y29" s="566"/>
      <c r="Z29" s="467" t="s">
        <v>171</v>
      </c>
      <c r="AA29" s="447"/>
      <c r="AB29" s="447"/>
      <c r="AC29" s="447"/>
      <c r="AD29" s="447"/>
      <c r="AE29" s="447"/>
      <c r="AF29" s="447"/>
      <c r="AG29" s="448"/>
      <c r="AH29" s="468">
        <v>103</v>
      </c>
      <c r="AI29" s="469"/>
      <c r="AJ29" s="469"/>
      <c r="AK29" s="469"/>
      <c r="AL29" s="508"/>
      <c r="AM29" s="468">
        <v>305036</v>
      </c>
      <c r="AN29" s="469"/>
      <c r="AO29" s="469"/>
      <c r="AP29" s="469"/>
      <c r="AQ29" s="469"/>
      <c r="AR29" s="508"/>
      <c r="AS29" s="468">
        <v>2962</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1231370</v>
      </c>
      <c r="BO29" s="418"/>
      <c r="BP29" s="418"/>
      <c r="BQ29" s="418"/>
      <c r="BR29" s="418"/>
      <c r="BS29" s="418"/>
      <c r="BT29" s="418"/>
      <c r="BU29" s="419"/>
      <c r="BV29" s="417">
        <v>1231122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92.7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613301</v>
      </c>
      <c r="BO30" s="587"/>
      <c r="BP30" s="587"/>
      <c r="BQ30" s="587"/>
      <c r="BR30" s="587"/>
      <c r="BS30" s="587"/>
      <c r="BT30" s="587"/>
      <c r="BU30" s="588"/>
      <c r="BV30" s="586">
        <v>577819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岩手県市町村総合事務組合（一般会計）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介護保険特別会計（保険事業勘定）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岩手県市町村総合事務組合（特別会計）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介護保険特別会計（介護サービス事業勘定）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気仙広域連合（一般会計）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気仙広域連合（特別会計）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大船渡地区消防組合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大船渡地区環境衛生組合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岩手沿岸南部広域環境組合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岩手県後期高齢者医療広域連合（一般会計）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岩手県後期高齢者医療広域連合（特別会計）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523</v>
      </c>
      <c r="D34" s="1184"/>
      <c r="E34" s="1185"/>
      <c r="F34" s="32">
        <v>3.13</v>
      </c>
      <c r="G34" s="33">
        <v>3.94</v>
      </c>
      <c r="H34" s="33">
        <v>5.98</v>
      </c>
      <c r="I34" s="33">
        <v>3.62</v>
      </c>
      <c r="J34" s="34">
        <v>6.57</v>
      </c>
      <c r="K34" s="22"/>
      <c r="L34" s="22"/>
      <c r="M34" s="22"/>
      <c r="N34" s="22"/>
      <c r="O34" s="22"/>
      <c r="P34" s="22"/>
    </row>
    <row r="35" spans="1:16" ht="39" customHeight="1">
      <c r="A35" s="22"/>
      <c r="B35" s="35"/>
      <c r="C35" s="1178" t="s">
        <v>524</v>
      </c>
      <c r="D35" s="1179"/>
      <c r="E35" s="1180"/>
      <c r="F35" s="36">
        <v>1.31</v>
      </c>
      <c r="G35" s="37">
        <v>1.22</v>
      </c>
      <c r="H35" s="37">
        <v>1.84</v>
      </c>
      <c r="I35" s="37">
        <v>2.4500000000000002</v>
      </c>
      <c r="J35" s="38">
        <v>1.91</v>
      </c>
      <c r="K35" s="22"/>
      <c r="L35" s="22"/>
      <c r="M35" s="22"/>
      <c r="N35" s="22"/>
      <c r="O35" s="22"/>
      <c r="P35" s="22"/>
    </row>
    <row r="36" spans="1:16" ht="39" customHeight="1">
      <c r="A36" s="22"/>
      <c r="B36" s="35"/>
      <c r="C36" s="1178" t="s">
        <v>525</v>
      </c>
      <c r="D36" s="1179"/>
      <c r="E36" s="1180"/>
      <c r="F36" s="36">
        <v>0.25</v>
      </c>
      <c r="G36" s="37">
        <v>0.09</v>
      </c>
      <c r="H36" s="37">
        <v>0.3</v>
      </c>
      <c r="I36" s="37">
        <v>0.05</v>
      </c>
      <c r="J36" s="38">
        <v>0.53</v>
      </c>
      <c r="K36" s="22"/>
      <c r="L36" s="22"/>
      <c r="M36" s="22"/>
      <c r="N36" s="22"/>
      <c r="O36" s="22"/>
      <c r="P36" s="22"/>
    </row>
    <row r="37" spans="1:16" ht="39" customHeight="1">
      <c r="A37" s="22"/>
      <c r="B37" s="35"/>
      <c r="C37" s="1178" t="s">
        <v>526</v>
      </c>
      <c r="D37" s="1179"/>
      <c r="E37" s="1180"/>
      <c r="F37" s="36">
        <v>0.02</v>
      </c>
      <c r="G37" s="37">
        <v>0.02</v>
      </c>
      <c r="H37" s="37">
        <v>0.02</v>
      </c>
      <c r="I37" s="37">
        <v>0.12</v>
      </c>
      <c r="J37" s="38">
        <v>0.08</v>
      </c>
      <c r="K37" s="22"/>
      <c r="L37" s="22"/>
      <c r="M37" s="22"/>
      <c r="N37" s="22"/>
      <c r="O37" s="22"/>
      <c r="P37" s="22"/>
    </row>
    <row r="38" spans="1:16" ht="39" customHeight="1">
      <c r="A38" s="22"/>
      <c r="B38" s="35"/>
      <c r="C38" s="1178" t="s">
        <v>527</v>
      </c>
      <c r="D38" s="1179"/>
      <c r="E38" s="1180"/>
      <c r="F38" s="36">
        <v>0.01</v>
      </c>
      <c r="G38" s="37">
        <v>0.01</v>
      </c>
      <c r="H38" s="37">
        <v>0.02</v>
      </c>
      <c r="I38" s="37">
        <v>0.04</v>
      </c>
      <c r="J38" s="38">
        <v>0.05</v>
      </c>
      <c r="K38" s="22"/>
      <c r="L38" s="22"/>
      <c r="M38" s="22"/>
      <c r="N38" s="22"/>
      <c r="O38" s="22"/>
      <c r="P38" s="22"/>
    </row>
    <row r="39" spans="1:16" ht="39" customHeight="1">
      <c r="A39" s="22"/>
      <c r="B39" s="35"/>
      <c r="C39" s="1178" t="s">
        <v>528</v>
      </c>
      <c r="D39" s="1179"/>
      <c r="E39" s="1180"/>
      <c r="F39" s="36">
        <v>0</v>
      </c>
      <c r="G39" s="37">
        <v>0</v>
      </c>
      <c r="H39" s="37">
        <v>0</v>
      </c>
      <c r="I39" s="37">
        <v>0</v>
      </c>
      <c r="J39" s="38">
        <v>0</v>
      </c>
      <c r="K39" s="22"/>
      <c r="L39" s="22"/>
      <c r="M39" s="22"/>
      <c r="N39" s="22"/>
      <c r="O39" s="22"/>
      <c r="P39" s="22"/>
    </row>
    <row r="40" spans="1:16" ht="39" customHeight="1">
      <c r="A40" s="22"/>
      <c r="B40" s="35"/>
      <c r="C40" s="1178" t="s">
        <v>529</v>
      </c>
      <c r="D40" s="1179"/>
      <c r="E40" s="1180"/>
      <c r="F40" s="36">
        <v>0.4</v>
      </c>
      <c r="G40" s="37">
        <v>0.17</v>
      </c>
      <c r="H40" s="37">
        <v>0.03</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530</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531</v>
      </c>
      <c r="D43" s="1182"/>
      <c r="E43" s="1183"/>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571</v>
      </c>
      <c r="L45" s="60">
        <v>589</v>
      </c>
      <c r="M45" s="60">
        <v>543</v>
      </c>
      <c r="N45" s="60">
        <v>565</v>
      </c>
      <c r="O45" s="61">
        <v>530</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139</v>
      </c>
      <c r="L48" s="64">
        <v>151</v>
      </c>
      <c r="M48" s="64">
        <v>139</v>
      </c>
      <c r="N48" s="64">
        <v>124</v>
      </c>
      <c r="O48" s="65">
        <v>105</v>
      </c>
      <c r="P48" s="48"/>
      <c r="Q48" s="48"/>
      <c r="R48" s="48"/>
      <c r="S48" s="48"/>
      <c r="T48" s="48"/>
      <c r="U48" s="48"/>
    </row>
    <row r="49" spans="1:21" ht="30.75" customHeight="1">
      <c r="A49" s="48"/>
      <c r="B49" s="1196"/>
      <c r="C49" s="1197"/>
      <c r="D49" s="62"/>
      <c r="E49" s="1188" t="s">
        <v>16</v>
      </c>
      <c r="F49" s="1188"/>
      <c r="G49" s="1188"/>
      <c r="H49" s="1188"/>
      <c r="I49" s="1188"/>
      <c r="J49" s="1189"/>
      <c r="K49" s="63">
        <v>7</v>
      </c>
      <c r="L49" s="64">
        <v>11</v>
      </c>
      <c r="M49" s="64">
        <v>23</v>
      </c>
      <c r="N49" s="64">
        <v>23</v>
      </c>
      <c r="O49" s="65">
        <v>23</v>
      </c>
      <c r="P49" s="48"/>
      <c r="Q49" s="48"/>
      <c r="R49" s="48"/>
      <c r="S49" s="48"/>
      <c r="T49" s="48"/>
      <c r="U49" s="48"/>
    </row>
    <row r="50" spans="1:21" ht="30.75" customHeight="1">
      <c r="A50" s="48"/>
      <c r="B50" s="1196"/>
      <c r="C50" s="1197"/>
      <c r="D50" s="62"/>
      <c r="E50" s="1188" t="s">
        <v>17</v>
      </c>
      <c r="F50" s="1188"/>
      <c r="G50" s="1188"/>
      <c r="H50" s="1188"/>
      <c r="I50" s="1188"/>
      <c r="J50" s="1189"/>
      <c r="K50" s="63">
        <v>1</v>
      </c>
      <c r="L50" s="64">
        <v>1</v>
      </c>
      <c r="M50" s="64">
        <v>1</v>
      </c>
      <c r="N50" s="64">
        <v>1</v>
      </c>
      <c r="O50" s="65">
        <v>1</v>
      </c>
      <c r="P50" s="48"/>
      <c r="Q50" s="48"/>
      <c r="R50" s="48"/>
      <c r="S50" s="48"/>
      <c r="T50" s="48"/>
      <c r="U50" s="48"/>
    </row>
    <row r="51" spans="1:21" ht="30.75" customHeight="1">
      <c r="A51" s="48"/>
      <c r="B51" s="1198"/>
      <c r="C51" s="1199"/>
      <c r="D51" s="66"/>
      <c r="E51" s="1188" t="s">
        <v>18</v>
      </c>
      <c r="F51" s="1188"/>
      <c r="G51" s="1188"/>
      <c r="H51" s="1188"/>
      <c r="I51" s="1188"/>
      <c r="J51" s="1189"/>
      <c r="K51" s="63">
        <v>0</v>
      </c>
      <c r="L51" s="64" t="s">
        <v>477</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550</v>
      </c>
      <c r="L52" s="64">
        <v>569</v>
      </c>
      <c r="M52" s="64">
        <v>560</v>
      </c>
      <c r="N52" s="64">
        <v>533</v>
      </c>
      <c r="O52" s="65">
        <v>520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168</v>
      </c>
      <c r="L53" s="69">
        <v>183</v>
      </c>
      <c r="M53" s="69">
        <v>146</v>
      </c>
      <c r="N53" s="69">
        <v>180</v>
      </c>
      <c r="O53" s="70">
        <v>139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02" t="s">
        <v>24</v>
      </c>
      <c r="C41" s="1203"/>
      <c r="D41" s="81"/>
      <c r="E41" s="1208" t="s">
        <v>25</v>
      </c>
      <c r="F41" s="1208"/>
      <c r="G41" s="1208"/>
      <c r="H41" s="1209"/>
      <c r="I41" s="82">
        <v>5089</v>
      </c>
      <c r="J41" s="83">
        <v>5183</v>
      </c>
      <c r="K41" s="83">
        <v>5896</v>
      </c>
      <c r="L41" s="83">
        <v>6170</v>
      </c>
      <c r="M41" s="84">
        <v>6331</v>
      </c>
    </row>
    <row r="42" spans="2:13" ht="27.75" customHeight="1">
      <c r="B42" s="1204"/>
      <c r="C42" s="1205"/>
      <c r="D42" s="85"/>
      <c r="E42" s="1210" t="s">
        <v>26</v>
      </c>
      <c r="F42" s="1210"/>
      <c r="G42" s="1210"/>
      <c r="H42" s="1211"/>
      <c r="I42" s="86">
        <v>1</v>
      </c>
      <c r="J42" s="87">
        <v>1</v>
      </c>
      <c r="K42" s="87">
        <v>1</v>
      </c>
      <c r="L42" s="87">
        <v>1</v>
      </c>
      <c r="M42" s="88">
        <v>1</v>
      </c>
    </row>
    <row r="43" spans="2:13" ht="27.75" customHeight="1">
      <c r="B43" s="1204"/>
      <c r="C43" s="1205"/>
      <c r="D43" s="85"/>
      <c r="E43" s="1210" t="s">
        <v>27</v>
      </c>
      <c r="F43" s="1210"/>
      <c r="G43" s="1210"/>
      <c r="H43" s="1211"/>
      <c r="I43" s="86">
        <v>1349</v>
      </c>
      <c r="J43" s="87">
        <v>1247</v>
      </c>
      <c r="K43" s="87">
        <v>1124</v>
      </c>
      <c r="L43" s="87">
        <v>1034</v>
      </c>
      <c r="M43" s="88">
        <v>963</v>
      </c>
    </row>
    <row r="44" spans="2:13" ht="27.75" customHeight="1">
      <c r="B44" s="1204"/>
      <c r="C44" s="1205"/>
      <c r="D44" s="85"/>
      <c r="E44" s="1210" t="s">
        <v>28</v>
      </c>
      <c r="F44" s="1210"/>
      <c r="G44" s="1210"/>
      <c r="H44" s="1211"/>
      <c r="I44" s="86">
        <v>251</v>
      </c>
      <c r="J44" s="87">
        <v>243</v>
      </c>
      <c r="K44" s="87">
        <v>223</v>
      </c>
      <c r="L44" s="87">
        <v>202</v>
      </c>
      <c r="M44" s="88">
        <v>182</v>
      </c>
    </row>
    <row r="45" spans="2:13" ht="27.75" customHeight="1">
      <c r="B45" s="1204"/>
      <c r="C45" s="1205"/>
      <c r="D45" s="85"/>
      <c r="E45" s="1210" t="s">
        <v>29</v>
      </c>
      <c r="F45" s="1210"/>
      <c r="G45" s="1210"/>
      <c r="H45" s="1211"/>
      <c r="I45" s="86">
        <v>1122</v>
      </c>
      <c r="J45" s="87">
        <v>1037</v>
      </c>
      <c r="K45" s="87">
        <v>966</v>
      </c>
      <c r="L45" s="87">
        <v>947</v>
      </c>
      <c r="M45" s="88">
        <v>946</v>
      </c>
    </row>
    <row r="46" spans="2:13" ht="27.75" customHeight="1">
      <c r="B46" s="1204"/>
      <c r="C46" s="1205"/>
      <c r="D46" s="89"/>
      <c r="E46" s="1210" t="s">
        <v>30</v>
      </c>
      <c r="F46" s="1210"/>
      <c r="G46" s="1210"/>
      <c r="H46" s="1211"/>
      <c r="I46" s="86" t="s">
        <v>477</v>
      </c>
      <c r="J46" s="87" t="s">
        <v>477</v>
      </c>
      <c r="K46" s="87" t="s">
        <v>477</v>
      </c>
      <c r="L46" s="87" t="s">
        <v>477</v>
      </c>
      <c r="M46" s="88" t="s">
        <v>477</v>
      </c>
    </row>
    <row r="47" spans="2:13" ht="27.75" customHeight="1">
      <c r="B47" s="1204"/>
      <c r="C47" s="1205"/>
      <c r="D47" s="90"/>
      <c r="E47" s="1212" t="s">
        <v>31</v>
      </c>
      <c r="F47" s="1213"/>
      <c r="G47" s="1213"/>
      <c r="H47" s="1214"/>
      <c r="I47" s="86" t="s">
        <v>477</v>
      </c>
      <c r="J47" s="87" t="s">
        <v>477</v>
      </c>
      <c r="K47" s="87" t="s">
        <v>477</v>
      </c>
      <c r="L47" s="87" t="s">
        <v>477</v>
      </c>
      <c r="M47" s="88" t="s">
        <v>477</v>
      </c>
    </row>
    <row r="48" spans="2:13" ht="27.75" customHeight="1">
      <c r="B48" s="1204"/>
      <c r="C48" s="1205"/>
      <c r="D48" s="85"/>
      <c r="E48" s="1210" t="s">
        <v>32</v>
      </c>
      <c r="F48" s="1210"/>
      <c r="G48" s="1210"/>
      <c r="H48" s="1211"/>
      <c r="I48" s="86" t="s">
        <v>477</v>
      </c>
      <c r="J48" s="87" t="s">
        <v>477</v>
      </c>
      <c r="K48" s="87" t="s">
        <v>477</v>
      </c>
      <c r="L48" s="87" t="s">
        <v>477</v>
      </c>
      <c r="M48" s="88" t="s">
        <v>477</v>
      </c>
    </row>
    <row r="49" spans="2:13" ht="27.75" customHeight="1">
      <c r="B49" s="1206"/>
      <c r="C49" s="1207"/>
      <c r="D49" s="85"/>
      <c r="E49" s="1210" t="s">
        <v>33</v>
      </c>
      <c r="F49" s="1210"/>
      <c r="G49" s="1210"/>
      <c r="H49" s="1211"/>
      <c r="I49" s="86" t="s">
        <v>477</v>
      </c>
      <c r="J49" s="87" t="s">
        <v>477</v>
      </c>
      <c r="K49" s="87" t="s">
        <v>477</v>
      </c>
      <c r="L49" s="87" t="s">
        <v>477</v>
      </c>
      <c r="M49" s="88" t="s">
        <v>477</v>
      </c>
    </row>
    <row r="50" spans="2:13" ht="27.75" customHeight="1">
      <c r="B50" s="1215" t="s">
        <v>34</v>
      </c>
      <c r="C50" s="1216"/>
      <c r="D50" s="91"/>
      <c r="E50" s="1210" t="s">
        <v>35</v>
      </c>
      <c r="F50" s="1210"/>
      <c r="G50" s="1210"/>
      <c r="H50" s="1211"/>
      <c r="I50" s="86">
        <v>3644</v>
      </c>
      <c r="J50" s="87">
        <v>3591</v>
      </c>
      <c r="K50" s="87">
        <v>3688</v>
      </c>
      <c r="L50" s="87">
        <v>4310</v>
      </c>
      <c r="M50" s="88">
        <v>4536</v>
      </c>
    </row>
    <row r="51" spans="2:13" ht="27.75" customHeight="1">
      <c r="B51" s="1204"/>
      <c r="C51" s="1205"/>
      <c r="D51" s="85"/>
      <c r="E51" s="1210" t="s">
        <v>36</v>
      </c>
      <c r="F51" s="1210"/>
      <c r="G51" s="1210"/>
      <c r="H51" s="1211"/>
      <c r="I51" s="86">
        <v>96</v>
      </c>
      <c r="J51" s="87">
        <v>67</v>
      </c>
      <c r="K51" s="87">
        <v>44</v>
      </c>
      <c r="L51" s="87">
        <v>20</v>
      </c>
      <c r="M51" s="88">
        <v>119</v>
      </c>
    </row>
    <row r="52" spans="2:13" ht="27.75" customHeight="1">
      <c r="B52" s="1206"/>
      <c r="C52" s="1207"/>
      <c r="D52" s="85"/>
      <c r="E52" s="1210" t="s">
        <v>37</v>
      </c>
      <c r="F52" s="1210"/>
      <c r="G52" s="1210"/>
      <c r="H52" s="1211"/>
      <c r="I52" s="86">
        <v>4700</v>
      </c>
      <c r="J52" s="87">
        <v>4958</v>
      </c>
      <c r="K52" s="87">
        <v>4697</v>
      </c>
      <c r="L52" s="87">
        <v>5245</v>
      </c>
      <c r="M52" s="88">
        <v>5903</v>
      </c>
    </row>
    <row r="53" spans="2:13" ht="27.75" customHeight="1" thickBot="1">
      <c r="B53" s="1217" t="s">
        <v>21</v>
      </c>
      <c r="C53" s="1218"/>
      <c r="D53" s="92"/>
      <c r="E53" s="1219" t="s">
        <v>38</v>
      </c>
      <c r="F53" s="1219"/>
      <c r="G53" s="1219"/>
      <c r="H53" s="1220"/>
      <c r="I53" s="93">
        <v>-627</v>
      </c>
      <c r="J53" s="94">
        <v>-905</v>
      </c>
      <c r="K53" s="94">
        <v>-219</v>
      </c>
      <c r="L53" s="94">
        <v>-1222</v>
      </c>
      <c r="M53" s="95">
        <v>-2135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43" sqref="G43:O47"/>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562</v>
      </c>
    </row>
    <row r="11" spans="1:51" s="370"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562</v>
      </c>
    </row>
    <row r="13" spans="1:51" s="370"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c r="P19" s="246"/>
      <c r="Q19" s="246"/>
    </row>
    <row r="20" spans="1:259">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6"/>
      <c r="C40" s="246"/>
      <c r="D40" s="246"/>
      <c r="E40" s="246"/>
      <c r="F40" s="246"/>
      <c r="G40" s="246"/>
      <c r="H40" s="246"/>
      <c r="I40" s="246"/>
      <c r="J40" s="246"/>
      <c r="K40" s="246"/>
      <c r="L40" s="246"/>
      <c r="M40" s="246"/>
      <c r="N40" s="246"/>
      <c r="O40" s="246"/>
      <c r="P40" s="356"/>
      <c r="Q40" s="246"/>
    </row>
    <row r="41" spans="2:17" ht="17.25">
      <c r="B41" s="247" t="s">
        <v>561</v>
      </c>
      <c r="C41" s="248"/>
      <c r="D41" s="248"/>
      <c r="E41" s="248"/>
      <c r="F41" s="248"/>
      <c r="G41" s="248"/>
      <c r="H41" s="248"/>
      <c r="I41" s="248"/>
      <c r="J41" s="248"/>
      <c r="K41" s="248"/>
      <c r="L41" s="248"/>
      <c r="M41" s="248"/>
      <c r="N41" s="248"/>
      <c r="O41" s="248"/>
      <c r="P41" s="249"/>
    </row>
    <row r="42" spans="2:17">
      <c r="B42" s="250"/>
      <c r="C42" s="246"/>
      <c r="D42" s="246"/>
      <c r="E42" s="246"/>
      <c r="F42" s="246"/>
      <c r="G42" s="355" t="s">
        <v>558</v>
      </c>
      <c r="I42" s="354"/>
      <c r="J42" s="354"/>
      <c r="K42" s="354"/>
      <c r="L42" s="246"/>
      <c r="M42" s="246"/>
      <c r="N42" s="246"/>
      <c r="O42" s="246"/>
    </row>
    <row r="43" spans="2:17">
      <c r="B43" s="250"/>
      <c r="C43" s="246"/>
      <c r="D43" s="246"/>
      <c r="E43" s="246"/>
      <c r="F43" s="246"/>
      <c r="G43" s="1232"/>
      <c r="H43" s="1233"/>
      <c r="I43" s="1233"/>
      <c r="J43" s="1233"/>
      <c r="K43" s="1233"/>
      <c r="L43" s="1233"/>
      <c r="M43" s="1233"/>
      <c r="N43" s="1233"/>
      <c r="O43" s="1234"/>
    </row>
    <row r="44" spans="2:17">
      <c r="B44" s="250"/>
      <c r="C44" s="246"/>
      <c r="D44" s="246"/>
      <c r="E44" s="246"/>
      <c r="F44" s="246"/>
      <c r="G44" s="1235"/>
      <c r="H44" s="1236"/>
      <c r="I44" s="1236"/>
      <c r="J44" s="1236"/>
      <c r="K44" s="1236"/>
      <c r="L44" s="1236"/>
      <c r="M44" s="1236"/>
      <c r="N44" s="1236"/>
      <c r="O44" s="1237"/>
    </row>
    <row r="45" spans="2:17">
      <c r="B45" s="250"/>
      <c r="C45" s="246"/>
      <c r="D45" s="246"/>
      <c r="E45" s="246"/>
      <c r="F45" s="246"/>
      <c r="G45" s="1235"/>
      <c r="H45" s="1236"/>
      <c r="I45" s="1236"/>
      <c r="J45" s="1236"/>
      <c r="K45" s="1236"/>
      <c r="L45" s="1236"/>
      <c r="M45" s="1236"/>
      <c r="N45" s="1236"/>
      <c r="O45" s="1237"/>
    </row>
    <row r="46" spans="2:17">
      <c r="B46" s="250"/>
      <c r="C46" s="246"/>
      <c r="D46" s="246"/>
      <c r="E46" s="246"/>
      <c r="F46" s="246"/>
      <c r="G46" s="1235"/>
      <c r="H46" s="1236"/>
      <c r="I46" s="1236"/>
      <c r="J46" s="1236"/>
      <c r="K46" s="1236"/>
      <c r="L46" s="1236"/>
      <c r="M46" s="1236"/>
      <c r="N46" s="1236"/>
      <c r="O46" s="1237"/>
    </row>
    <row r="47" spans="2:17">
      <c r="B47" s="250"/>
      <c r="C47" s="246"/>
      <c r="D47" s="246"/>
      <c r="E47" s="246"/>
      <c r="F47" s="246"/>
      <c r="G47" s="1238"/>
      <c r="H47" s="1239"/>
      <c r="I47" s="1239"/>
      <c r="J47" s="1239"/>
      <c r="K47" s="1239"/>
      <c r="L47" s="1239"/>
      <c r="M47" s="1239"/>
      <c r="N47" s="1239"/>
      <c r="O47" s="1240"/>
    </row>
    <row r="48" spans="2:17">
      <c r="B48" s="250"/>
      <c r="C48" s="246"/>
      <c r="D48" s="246"/>
      <c r="E48" s="246"/>
      <c r="F48" s="246"/>
      <c r="G48" s="246"/>
      <c r="H48" s="365"/>
      <c r="I48" s="365"/>
      <c r="J48" s="365"/>
    </row>
    <row r="49" spans="1:17">
      <c r="B49" s="250"/>
      <c r="C49" s="246"/>
      <c r="D49" s="246"/>
      <c r="E49" s="246"/>
      <c r="F49" s="246"/>
      <c r="G49" s="245" t="s">
        <v>560</v>
      </c>
    </row>
    <row r="50" spans="1:17">
      <c r="B50" s="250"/>
      <c r="C50" s="246"/>
      <c r="D50" s="246"/>
      <c r="E50" s="246"/>
      <c r="F50" s="246"/>
      <c r="G50" s="1241"/>
      <c r="H50" s="1242"/>
      <c r="I50" s="1242"/>
      <c r="J50" s="1243"/>
      <c r="K50" s="347" t="s">
        <v>517</v>
      </c>
      <c r="L50" s="347" t="s">
        <v>518</v>
      </c>
      <c r="M50" s="347" t="s">
        <v>519</v>
      </c>
      <c r="N50" s="347" t="s">
        <v>520</v>
      </c>
      <c r="O50" s="347" t="s">
        <v>521</v>
      </c>
    </row>
    <row r="51" spans="1:17">
      <c r="B51" s="250"/>
      <c r="C51" s="246"/>
      <c r="D51" s="246"/>
      <c r="E51" s="246"/>
      <c r="F51" s="246"/>
      <c r="G51" s="1244" t="s">
        <v>556</v>
      </c>
      <c r="H51" s="1245"/>
      <c r="I51" s="1250" t="s">
        <v>554</v>
      </c>
      <c r="J51" s="1250"/>
      <c r="K51" s="1221"/>
      <c r="L51" s="1221"/>
      <c r="M51" s="1221"/>
      <c r="N51" s="1221"/>
      <c r="O51" s="1221"/>
    </row>
    <row r="52" spans="1:17">
      <c r="B52" s="250"/>
      <c r="C52" s="246"/>
      <c r="D52" s="246"/>
      <c r="E52" s="246"/>
      <c r="F52" s="246"/>
      <c r="G52" s="1246"/>
      <c r="H52" s="1247"/>
      <c r="I52" s="1251"/>
      <c r="J52" s="1251"/>
      <c r="K52" s="1222"/>
      <c r="L52" s="1222"/>
      <c r="M52" s="1222"/>
      <c r="N52" s="1222"/>
      <c r="O52" s="1222"/>
    </row>
    <row r="53" spans="1:17">
      <c r="A53" s="357"/>
      <c r="B53" s="250"/>
      <c r="C53" s="246"/>
      <c r="D53" s="246"/>
      <c r="E53" s="246"/>
      <c r="F53" s="246"/>
      <c r="G53" s="1246"/>
      <c r="H53" s="1247"/>
      <c r="I53" s="1223" t="s">
        <v>563</v>
      </c>
      <c r="J53" s="1223"/>
      <c r="K53" s="1224"/>
      <c r="L53" s="1224"/>
      <c r="M53" s="1224"/>
      <c r="N53" s="1224"/>
      <c r="O53" s="1224"/>
    </row>
    <row r="54" spans="1:17">
      <c r="A54" s="357"/>
      <c r="B54" s="250"/>
      <c r="C54" s="246"/>
      <c r="D54" s="246"/>
      <c r="E54" s="246"/>
      <c r="F54" s="246"/>
      <c r="G54" s="1248"/>
      <c r="H54" s="1249"/>
      <c r="I54" s="1223"/>
      <c r="J54" s="1223"/>
      <c r="K54" s="1225"/>
      <c r="L54" s="1225"/>
      <c r="M54" s="1225"/>
      <c r="N54" s="1225"/>
      <c r="O54" s="1225"/>
    </row>
    <row r="55" spans="1:17">
      <c r="A55" s="357"/>
      <c r="B55" s="250"/>
      <c r="C55" s="246"/>
      <c r="D55" s="246"/>
      <c r="E55" s="246"/>
      <c r="F55" s="246"/>
      <c r="G55" s="1226" t="s">
        <v>555</v>
      </c>
      <c r="H55" s="1227"/>
      <c r="I55" s="1223" t="s">
        <v>554</v>
      </c>
      <c r="J55" s="1223"/>
      <c r="K55" s="1221"/>
      <c r="L55" s="1221"/>
      <c r="M55" s="1221"/>
      <c r="N55" s="1221"/>
      <c r="O55" s="1221"/>
    </row>
    <row r="56" spans="1:17">
      <c r="A56" s="357"/>
      <c r="B56" s="250"/>
      <c r="C56" s="246"/>
      <c r="D56" s="246"/>
      <c r="E56" s="246"/>
      <c r="F56" s="246"/>
      <c r="G56" s="1228"/>
      <c r="H56" s="1229"/>
      <c r="I56" s="1223"/>
      <c r="J56" s="1223"/>
      <c r="K56" s="1222"/>
      <c r="L56" s="1222"/>
      <c r="M56" s="1222"/>
      <c r="N56" s="1222"/>
      <c r="O56" s="1222"/>
    </row>
    <row r="57" spans="1:17" s="357" customFormat="1">
      <c r="B57" s="358"/>
      <c r="C57" s="354"/>
      <c r="D57" s="354"/>
      <c r="E57" s="354"/>
      <c r="F57" s="354"/>
      <c r="G57" s="1228"/>
      <c r="H57" s="1229"/>
      <c r="I57" s="1252" t="s">
        <v>563</v>
      </c>
      <c r="J57" s="1252"/>
      <c r="K57" s="1224"/>
      <c r="L57" s="1224"/>
      <c r="M57" s="1224"/>
      <c r="N57" s="1224"/>
      <c r="O57" s="1224"/>
      <c r="P57" s="363"/>
      <c r="Q57" s="358"/>
    </row>
    <row r="58" spans="1:17" s="357" customFormat="1">
      <c r="A58" s="245"/>
      <c r="B58" s="358"/>
      <c r="C58" s="354"/>
      <c r="D58" s="354"/>
      <c r="E58" s="354"/>
      <c r="F58" s="354"/>
      <c r="G58" s="1230"/>
      <c r="H58" s="1231"/>
      <c r="I58" s="1252"/>
      <c r="J58" s="1252"/>
      <c r="K58" s="1225"/>
      <c r="L58" s="1225"/>
      <c r="M58" s="1225"/>
      <c r="N58" s="1225"/>
      <c r="O58" s="1225"/>
      <c r="P58" s="363"/>
      <c r="Q58" s="358"/>
    </row>
    <row r="59" spans="1:17" s="357" customFormat="1">
      <c r="A59" s="245"/>
      <c r="B59" s="358"/>
      <c r="C59" s="354"/>
      <c r="D59" s="354"/>
      <c r="E59" s="354"/>
      <c r="F59" s="354"/>
      <c r="G59" s="354"/>
      <c r="H59" s="354"/>
      <c r="I59" s="354"/>
      <c r="J59" s="354"/>
      <c r="K59" s="364"/>
      <c r="L59" s="364"/>
      <c r="M59" s="364"/>
      <c r="N59" s="364"/>
      <c r="O59" s="364"/>
      <c r="P59" s="363"/>
      <c r="Q59" s="358"/>
    </row>
    <row r="60" spans="1:17" s="357" customFormat="1">
      <c r="A60" s="245"/>
      <c r="B60" s="358"/>
      <c r="C60" s="354"/>
      <c r="D60" s="354"/>
      <c r="E60" s="354"/>
      <c r="F60" s="354"/>
      <c r="G60" s="354"/>
      <c r="H60" s="354"/>
      <c r="I60" s="354"/>
      <c r="J60" s="354"/>
      <c r="K60" s="364"/>
      <c r="L60" s="364"/>
      <c r="M60" s="364"/>
      <c r="N60" s="364"/>
      <c r="O60" s="364"/>
      <c r="P60" s="363"/>
      <c r="Q60" s="358"/>
    </row>
    <row r="61" spans="1:17" s="357" customFormat="1">
      <c r="A61" s="245"/>
      <c r="B61" s="362"/>
      <c r="C61" s="361"/>
      <c r="D61" s="361"/>
      <c r="E61" s="361"/>
      <c r="F61" s="361"/>
      <c r="G61" s="361"/>
      <c r="H61" s="361"/>
      <c r="I61" s="361"/>
      <c r="J61" s="361"/>
      <c r="K61" s="361"/>
      <c r="L61" s="361"/>
      <c r="M61" s="360"/>
      <c r="N61" s="360"/>
      <c r="O61" s="360"/>
      <c r="P61" s="359"/>
      <c r="Q61" s="358"/>
    </row>
    <row r="62" spans="1:17">
      <c r="B62" s="356"/>
      <c r="C62" s="356"/>
      <c r="D62" s="356"/>
      <c r="E62" s="356"/>
      <c r="F62" s="356"/>
      <c r="G62" s="356"/>
      <c r="H62" s="356"/>
      <c r="I62" s="356"/>
      <c r="J62" s="356"/>
      <c r="K62" s="356"/>
      <c r="L62" s="356"/>
      <c r="M62" s="356"/>
      <c r="N62" s="356"/>
      <c r="O62" s="356"/>
      <c r="P62" s="356"/>
      <c r="Q62" s="246"/>
    </row>
    <row r="63" spans="1:17" ht="17.25">
      <c r="B63" s="309" t="s">
        <v>559</v>
      </c>
      <c r="C63" s="246"/>
      <c r="D63" s="246"/>
      <c r="E63" s="246"/>
      <c r="F63" s="246"/>
      <c r="G63" s="246"/>
      <c r="H63" s="246"/>
      <c r="I63" s="246"/>
      <c r="J63" s="246"/>
      <c r="K63" s="246"/>
      <c r="L63" s="246"/>
      <c r="M63" s="246"/>
      <c r="N63" s="246"/>
      <c r="O63" s="246"/>
    </row>
    <row r="64" spans="1:17">
      <c r="B64" s="250"/>
      <c r="C64" s="246"/>
      <c r="D64" s="246"/>
      <c r="E64" s="246"/>
      <c r="F64" s="246"/>
      <c r="G64" s="355" t="s">
        <v>558</v>
      </c>
      <c r="I64" s="354"/>
      <c r="J64" s="354"/>
      <c r="K64" s="354"/>
      <c r="L64" s="246"/>
      <c r="M64" s="246"/>
      <c r="N64" s="246"/>
      <c r="O64" s="246"/>
    </row>
    <row r="65" spans="2:30">
      <c r="B65" s="250"/>
      <c r="C65" s="246"/>
      <c r="D65" s="246"/>
      <c r="E65" s="246"/>
      <c r="F65" s="246"/>
      <c r="G65" s="1232" t="s">
        <v>564</v>
      </c>
      <c r="H65" s="1233"/>
      <c r="I65" s="1233"/>
      <c r="J65" s="1233"/>
      <c r="K65" s="1233"/>
      <c r="L65" s="1233"/>
      <c r="M65" s="1233"/>
      <c r="N65" s="1233"/>
      <c r="O65" s="1234"/>
    </row>
    <row r="66" spans="2:30">
      <c r="B66" s="250"/>
      <c r="C66" s="246"/>
      <c r="D66" s="246"/>
      <c r="E66" s="246"/>
      <c r="F66" s="246"/>
      <c r="G66" s="1235"/>
      <c r="H66" s="1236"/>
      <c r="I66" s="1236"/>
      <c r="J66" s="1236"/>
      <c r="K66" s="1236"/>
      <c r="L66" s="1236"/>
      <c r="M66" s="1236"/>
      <c r="N66" s="1236"/>
      <c r="O66" s="1237"/>
    </row>
    <row r="67" spans="2:30">
      <c r="B67" s="250"/>
      <c r="C67" s="246"/>
      <c r="D67" s="246"/>
      <c r="E67" s="246"/>
      <c r="F67" s="246"/>
      <c r="G67" s="1235"/>
      <c r="H67" s="1236"/>
      <c r="I67" s="1236"/>
      <c r="J67" s="1236"/>
      <c r="K67" s="1236"/>
      <c r="L67" s="1236"/>
      <c r="M67" s="1236"/>
      <c r="N67" s="1236"/>
      <c r="O67" s="1237"/>
    </row>
    <row r="68" spans="2:30">
      <c r="B68" s="250"/>
      <c r="C68" s="246"/>
      <c r="D68" s="246"/>
      <c r="E68" s="246"/>
      <c r="F68" s="246"/>
      <c r="G68" s="1235"/>
      <c r="H68" s="1236"/>
      <c r="I68" s="1236"/>
      <c r="J68" s="1236"/>
      <c r="K68" s="1236"/>
      <c r="L68" s="1236"/>
      <c r="M68" s="1236"/>
      <c r="N68" s="1236"/>
      <c r="O68" s="1237"/>
    </row>
    <row r="69" spans="2:30">
      <c r="B69" s="250"/>
      <c r="C69" s="246"/>
      <c r="D69" s="246"/>
      <c r="E69" s="246"/>
      <c r="F69" s="246"/>
      <c r="G69" s="1238"/>
      <c r="H69" s="1239"/>
      <c r="I69" s="1239"/>
      <c r="J69" s="1239"/>
      <c r="K69" s="1239"/>
      <c r="L69" s="1239"/>
      <c r="M69" s="1239"/>
      <c r="N69" s="1239"/>
      <c r="O69" s="1240"/>
    </row>
    <row r="70" spans="2:30">
      <c r="B70" s="250"/>
      <c r="C70" s="246"/>
      <c r="D70" s="246"/>
      <c r="E70" s="246"/>
      <c r="F70" s="246"/>
      <c r="G70" s="246"/>
      <c r="H70" s="353"/>
      <c r="I70" s="353"/>
      <c r="J70" s="350"/>
      <c r="K70" s="350"/>
      <c r="L70" s="349"/>
      <c r="M70" s="350"/>
      <c r="N70" s="349"/>
      <c r="O70" s="348"/>
    </row>
    <row r="71" spans="2:30">
      <c r="B71" s="250"/>
      <c r="C71" s="246"/>
      <c r="D71" s="246"/>
      <c r="E71" s="246"/>
      <c r="F71" s="246"/>
      <c r="G71" s="352" t="s">
        <v>557</v>
      </c>
      <c r="I71" s="351"/>
      <c r="J71" s="350"/>
      <c r="K71" s="350"/>
      <c r="L71" s="349"/>
      <c r="M71" s="350"/>
      <c r="N71" s="349"/>
      <c r="O71" s="348"/>
    </row>
    <row r="72" spans="2:30">
      <c r="B72" s="250"/>
      <c r="C72" s="246"/>
      <c r="D72" s="246"/>
      <c r="E72" s="246"/>
      <c r="F72" s="246"/>
      <c r="G72" s="1241"/>
      <c r="H72" s="1242"/>
      <c r="I72" s="1242"/>
      <c r="J72" s="1243"/>
      <c r="K72" s="347" t="s">
        <v>517</v>
      </c>
      <c r="L72" s="347" t="s">
        <v>518</v>
      </c>
      <c r="M72" s="347" t="s">
        <v>519</v>
      </c>
      <c r="N72" s="347" t="s">
        <v>520</v>
      </c>
      <c r="O72" s="347" t="s">
        <v>521</v>
      </c>
    </row>
    <row r="73" spans="2:30">
      <c r="B73" s="250"/>
      <c r="C73" s="246"/>
      <c r="D73" s="246"/>
      <c r="E73" s="246"/>
      <c r="F73" s="246"/>
      <c r="G73" s="1244" t="s">
        <v>556</v>
      </c>
      <c r="H73" s="1245"/>
      <c r="I73" s="1250" t="s">
        <v>554</v>
      </c>
      <c r="J73" s="1250"/>
      <c r="K73" s="1253"/>
      <c r="L73" s="1253"/>
      <c r="M73" s="1222"/>
      <c r="N73" s="1222"/>
      <c r="O73" s="1222"/>
      <c r="S73" s="245">
        <v>9.9</v>
      </c>
    </row>
    <row r="74" spans="2:30">
      <c r="B74" s="250"/>
      <c r="C74" s="246"/>
      <c r="D74" s="246"/>
      <c r="E74" s="246"/>
      <c r="F74" s="246"/>
      <c r="G74" s="1246"/>
      <c r="H74" s="1247"/>
      <c r="I74" s="1251"/>
      <c r="J74" s="1251"/>
      <c r="K74" s="1253"/>
      <c r="L74" s="1253"/>
      <c r="M74" s="1222"/>
      <c r="N74" s="1222"/>
      <c r="O74" s="1222"/>
    </row>
    <row r="75" spans="2:30">
      <c r="B75" s="250"/>
      <c r="C75" s="246"/>
      <c r="D75" s="246"/>
      <c r="E75" s="246"/>
      <c r="F75" s="246"/>
      <c r="G75" s="1246"/>
      <c r="H75" s="1247"/>
      <c r="I75" s="1223" t="s">
        <v>553</v>
      </c>
      <c r="J75" s="1223"/>
      <c r="K75" s="1254">
        <v>6.8</v>
      </c>
      <c r="L75" s="1254">
        <v>6.9</v>
      </c>
      <c r="M75" s="1254">
        <v>6.2</v>
      </c>
      <c r="N75" s="1254">
        <v>6.4</v>
      </c>
      <c r="O75" s="1254">
        <v>5.9</v>
      </c>
      <c r="U75" s="245">
        <v>81.2</v>
      </c>
      <c r="W75" s="245">
        <v>87.2</v>
      </c>
      <c r="Y75" s="245">
        <v>99.8</v>
      </c>
      <c r="AA75" s="245">
        <v>109.5</v>
      </c>
      <c r="AC75" s="245">
        <v>115.2</v>
      </c>
    </row>
    <row r="76" spans="2:30">
      <c r="B76" s="250"/>
      <c r="C76" s="246"/>
      <c r="D76" s="246"/>
      <c r="E76" s="246"/>
      <c r="F76" s="246"/>
      <c r="G76" s="1248"/>
      <c r="H76" s="1249"/>
      <c r="I76" s="1223"/>
      <c r="J76" s="1223"/>
      <c r="K76" s="1225"/>
      <c r="L76" s="1225"/>
      <c r="M76" s="1225"/>
      <c r="N76" s="1225"/>
      <c r="O76" s="1225"/>
    </row>
    <row r="77" spans="2:30">
      <c r="B77" s="250"/>
      <c r="C77" s="246"/>
      <c r="D77" s="246"/>
      <c r="E77" s="246"/>
      <c r="F77" s="246"/>
      <c r="G77" s="1226" t="s">
        <v>555</v>
      </c>
      <c r="H77" s="1227"/>
      <c r="I77" s="1223" t="s">
        <v>554</v>
      </c>
      <c r="J77" s="1223"/>
      <c r="K77" s="1253">
        <v>5.7</v>
      </c>
      <c r="L77" s="1253">
        <v>0</v>
      </c>
      <c r="M77" s="1222">
        <v>0</v>
      </c>
      <c r="N77" s="1222">
        <v>0</v>
      </c>
      <c r="O77" s="1222">
        <v>0</v>
      </c>
      <c r="R77" s="245">
        <v>12.3</v>
      </c>
      <c r="T77" s="245">
        <v>11.1</v>
      </c>
    </row>
    <row r="78" spans="2:30">
      <c r="B78" s="250"/>
      <c r="C78" s="246"/>
      <c r="D78" s="246"/>
      <c r="E78" s="246"/>
      <c r="F78" s="246"/>
      <c r="G78" s="1228"/>
      <c r="H78" s="1229"/>
      <c r="I78" s="1223"/>
      <c r="J78" s="1223"/>
      <c r="K78" s="1253"/>
      <c r="L78" s="1253"/>
      <c r="M78" s="1222"/>
      <c r="N78" s="1222"/>
      <c r="O78" s="1222"/>
    </row>
    <row r="79" spans="2:30">
      <c r="B79" s="250"/>
      <c r="C79" s="246"/>
      <c r="D79" s="246"/>
      <c r="E79" s="246"/>
      <c r="F79" s="246"/>
      <c r="G79" s="1228"/>
      <c r="H79" s="1229"/>
      <c r="I79" s="1255" t="s">
        <v>553</v>
      </c>
      <c r="J79" s="1252"/>
      <c r="K79" s="1256">
        <v>10.8</v>
      </c>
      <c r="L79" s="1256">
        <v>9.8000000000000007</v>
      </c>
      <c r="M79" s="1256">
        <v>9.1</v>
      </c>
      <c r="N79" s="1256">
        <v>8.6</v>
      </c>
      <c r="O79" s="1256">
        <v>7.3</v>
      </c>
      <c r="V79" s="245">
        <v>53.5</v>
      </c>
      <c r="X79" s="245">
        <v>48.2</v>
      </c>
      <c r="Z79" s="245">
        <v>34.200000000000003</v>
      </c>
      <c r="AB79" s="245">
        <v>30.3</v>
      </c>
      <c r="AD79" s="245">
        <v>28.9</v>
      </c>
    </row>
    <row r="80" spans="2:30">
      <c r="B80" s="250"/>
      <c r="C80" s="246"/>
      <c r="D80" s="246"/>
      <c r="E80" s="246"/>
      <c r="F80" s="246"/>
      <c r="G80" s="1230"/>
      <c r="H80" s="1231"/>
      <c r="I80" s="1252"/>
      <c r="J80" s="1252"/>
      <c r="K80" s="1256"/>
      <c r="L80" s="1256"/>
      <c r="M80" s="1256"/>
      <c r="N80" s="1256"/>
      <c r="O80" s="1256"/>
    </row>
    <row r="81" spans="2:17">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44"/>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election activeCell="G43" sqref="G43:O4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43" sqref="G43:O4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180216</v>
      </c>
      <c r="E3" s="118"/>
      <c r="F3" s="119">
        <v>146641</v>
      </c>
      <c r="G3" s="120"/>
      <c r="H3" s="121"/>
    </row>
    <row r="4" spans="1:8">
      <c r="A4" s="122"/>
      <c r="B4" s="123"/>
      <c r="C4" s="124"/>
      <c r="D4" s="125">
        <v>80839</v>
      </c>
      <c r="E4" s="126"/>
      <c r="F4" s="127">
        <v>68142</v>
      </c>
      <c r="G4" s="128"/>
      <c r="H4" s="129"/>
    </row>
    <row r="5" spans="1:8">
      <c r="A5" s="110" t="s">
        <v>511</v>
      </c>
      <c r="B5" s="115"/>
      <c r="C5" s="116"/>
      <c r="D5" s="117">
        <v>318663</v>
      </c>
      <c r="E5" s="118"/>
      <c r="F5" s="119">
        <v>174587</v>
      </c>
      <c r="G5" s="120"/>
      <c r="H5" s="121"/>
    </row>
    <row r="6" spans="1:8">
      <c r="A6" s="122"/>
      <c r="B6" s="123"/>
      <c r="C6" s="124"/>
      <c r="D6" s="125">
        <v>225897</v>
      </c>
      <c r="E6" s="126"/>
      <c r="F6" s="127">
        <v>79695</v>
      </c>
      <c r="G6" s="128"/>
      <c r="H6" s="129"/>
    </row>
    <row r="7" spans="1:8">
      <c r="A7" s="110" t="s">
        <v>512</v>
      </c>
      <c r="B7" s="115"/>
      <c r="C7" s="116"/>
      <c r="D7" s="117">
        <v>345502</v>
      </c>
      <c r="E7" s="118"/>
      <c r="F7" s="119">
        <v>175675</v>
      </c>
      <c r="G7" s="120"/>
      <c r="H7" s="121"/>
    </row>
    <row r="8" spans="1:8">
      <c r="A8" s="122"/>
      <c r="B8" s="123"/>
      <c r="C8" s="124"/>
      <c r="D8" s="125">
        <v>282321</v>
      </c>
      <c r="E8" s="126"/>
      <c r="F8" s="127">
        <v>87698</v>
      </c>
      <c r="G8" s="128"/>
      <c r="H8" s="129"/>
    </row>
    <row r="9" spans="1:8">
      <c r="A9" s="110" t="s">
        <v>513</v>
      </c>
      <c r="B9" s="115"/>
      <c r="C9" s="116"/>
      <c r="D9" s="117">
        <v>163721</v>
      </c>
      <c r="E9" s="118"/>
      <c r="F9" s="119">
        <v>162193</v>
      </c>
      <c r="G9" s="120"/>
      <c r="H9" s="121"/>
    </row>
    <row r="10" spans="1:8">
      <c r="A10" s="122"/>
      <c r="B10" s="123"/>
      <c r="C10" s="124"/>
      <c r="D10" s="125">
        <v>128639</v>
      </c>
      <c r="E10" s="126"/>
      <c r="F10" s="127">
        <v>79985</v>
      </c>
      <c r="G10" s="128"/>
      <c r="H10" s="129"/>
    </row>
    <row r="11" spans="1:8">
      <c r="A11" s="110" t="s">
        <v>514</v>
      </c>
      <c r="B11" s="115"/>
      <c r="C11" s="116"/>
      <c r="D11" s="117">
        <v>134371</v>
      </c>
      <c r="E11" s="118"/>
      <c r="F11" s="119">
        <v>138651</v>
      </c>
      <c r="G11" s="120"/>
      <c r="H11" s="121"/>
    </row>
    <row r="12" spans="1:8">
      <c r="A12" s="122"/>
      <c r="B12" s="123"/>
      <c r="C12" s="130"/>
      <c r="D12" s="125">
        <v>92684</v>
      </c>
      <c r="E12" s="126"/>
      <c r="F12" s="127">
        <v>71211</v>
      </c>
      <c r="G12" s="128"/>
      <c r="H12" s="129"/>
    </row>
    <row r="13" spans="1:8">
      <c r="A13" s="110"/>
      <c r="B13" s="115"/>
      <c r="C13" s="131"/>
      <c r="D13" s="132">
        <v>228495</v>
      </c>
      <c r="E13" s="133"/>
      <c r="F13" s="134">
        <v>159549</v>
      </c>
      <c r="G13" s="135"/>
      <c r="H13" s="121"/>
    </row>
    <row r="14" spans="1:8">
      <c r="A14" s="122"/>
      <c r="B14" s="123"/>
      <c r="C14" s="124"/>
      <c r="D14" s="125">
        <v>162076</v>
      </c>
      <c r="E14" s="126"/>
      <c r="F14" s="127">
        <v>77346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3.14</v>
      </c>
      <c r="C19" s="136">
        <f>ROUND(VALUE(SUBSTITUTE(実質収支比率等に係る経年分析!G$48,"▲","-")),2)</f>
        <v>3.94</v>
      </c>
      <c r="D19" s="136">
        <f>ROUND(VALUE(SUBSTITUTE(実質収支比率等に係る経年分析!H$48,"▲","-")),2)</f>
        <v>5.99</v>
      </c>
      <c r="E19" s="136">
        <f>ROUND(VALUE(SUBSTITUTE(実質収支比率等に係る経年分析!I$48,"▲","-")),2)</f>
        <v>3.62</v>
      </c>
      <c r="F19" s="136">
        <f>ROUND(VALUE(SUBSTITUTE(実質収支比率等に係る経年分析!J$48,"▲","-")),2)</f>
        <v>6.58</v>
      </c>
    </row>
    <row r="20" spans="1:11">
      <c r="A20" s="136" t="s">
        <v>43</v>
      </c>
      <c r="B20" s="136">
        <f>ROUND(VALUE(SUBSTITUTE(実質収支比率等に係る経年分析!F$47,"▲","-")),2)</f>
        <v>32.159999999999997</v>
      </c>
      <c r="C20" s="136">
        <f>ROUND(VALUE(SUBSTITUTE(実質収支比率等に係る経年分析!G$47,"▲","-")),2)</f>
        <v>46.1</v>
      </c>
      <c r="D20" s="136">
        <f>ROUND(VALUE(SUBSTITUTE(実質収支比率等に係る経年分析!H$47,"▲","-")),2)</f>
        <v>57.57</v>
      </c>
      <c r="E20" s="136">
        <f>ROUND(VALUE(SUBSTITUTE(実質収支比率等に係る経年分析!I$47,"▲","-")),2)</f>
        <v>68.42</v>
      </c>
      <c r="F20" s="136">
        <f>ROUND(VALUE(SUBSTITUTE(実質収支比率等に係る経年分析!J$47,"▲","-")),2)</f>
        <v>74.98</v>
      </c>
    </row>
    <row r="21" spans="1:11">
      <c r="A21" s="136" t="s">
        <v>44</v>
      </c>
      <c r="B21" s="136">
        <f>IF(ISNUMBER(VALUE(SUBSTITUTE(実質収支比率等に係る経年分析!F$49,"▲","-"))),ROUND(VALUE(SUBSTITUTE(実質収支比率等に係る経年分析!F$49,"▲","-")),2),NA())</f>
        <v>-2.3199999999999998</v>
      </c>
      <c r="C21" s="136">
        <f>IF(ISNUMBER(VALUE(SUBSTITUTE(実質収支比率等に係る経年分析!G$49,"▲","-"))),ROUND(VALUE(SUBSTITUTE(実質収支比率等に係る経年分析!G$49,"▲","-")),2),NA())</f>
        <v>15.38</v>
      </c>
      <c r="D21" s="136">
        <f>IF(ISNUMBER(VALUE(SUBSTITUTE(実質収支比率等に係る経年分析!H$49,"▲","-"))),ROUND(VALUE(SUBSTITUTE(実質収支比率等に係る経年分析!H$49,"▲","-")),2),NA())</f>
        <v>11.38</v>
      </c>
      <c r="E21" s="136">
        <f>IF(ISNUMBER(VALUE(SUBSTITUTE(実質収支比率等に係る経年分析!I$49,"▲","-"))),ROUND(VALUE(SUBSTITUTE(実質収支比率等に係る経年分析!I$49,"▲","-")),2),NA())</f>
        <v>9.6199999999999992</v>
      </c>
      <c r="F21" s="136">
        <f>IF(ISNUMBER(VALUE(SUBSTITUTE(実質収支比率等に係る経年分析!J$49,"▲","-"))),ROUND(VALUE(SUBSTITUTE(実質収支比率等に係る経年分析!J$49,"▲","-")),2),NA())</f>
        <v>8.4600000000000009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0.17</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介護保険特別会計（介護サービス事業勘定）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0.08</v>
      </c>
    </row>
    <row r="34" spans="1:16">
      <c r="A34" s="137" t="str">
        <f>IF(連結実質赤字比率に係る赤字・黒字の構成分析!C$36="",NA(),連結実質赤字比率に係る赤字・黒字の構成分析!C$36)</f>
        <v>介護保険特別会計（保険事業勘定）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0.53</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1.84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2.4500000000000002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1.91</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3.13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3.94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5.98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3.62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6.57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550</v>
      </c>
      <c r="E42" s="138"/>
      <c r="F42" s="138"/>
      <c r="G42" s="138">
        <f>'実質公債費比率（分子）の構造'!L$52</f>
        <v>569</v>
      </c>
      <c r="H42" s="138"/>
      <c r="I42" s="138"/>
      <c r="J42" s="138">
        <f>'実質公債費比率（分子）の構造'!M$52</f>
        <v>560</v>
      </c>
      <c r="K42" s="138"/>
      <c r="L42" s="138"/>
      <c r="M42" s="138">
        <f>'実質公債費比率（分子）の構造'!N$52</f>
        <v>533</v>
      </c>
      <c r="N42" s="138"/>
      <c r="O42" s="138"/>
      <c r="P42" s="138">
        <f>'実質公債費比率（分子）の構造'!O$52</f>
        <v>520</v>
      </c>
    </row>
    <row r="43" spans="1:16">
      <c r="A43" s="138" t="s">
        <v>52</v>
      </c>
      <c r="B43" s="138">
        <f>'実質公債費比率（分子）の構造'!K$51</f>
        <v>0</v>
      </c>
      <c r="C43" s="138"/>
      <c r="D43" s="138"/>
      <c r="E43" s="138" t="str">
        <f>'実質公債費比率（分子）の構造'!L$51</f>
        <v>-</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1</v>
      </c>
      <c r="C44" s="138"/>
      <c r="D44" s="138"/>
      <c r="E44" s="138">
        <f>'実質公債費比率（分子）の構造'!L$50</f>
        <v>1</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c r="A45" s="138" t="s">
        <v>54</v>
      </c>
      <c r="B45" s="138">
        <f>'実質公債費比率（分子）の構造'!K$49</f>
        <v>7</v>
      </c>
      <c r="C45" s="138"/>
      <c r="D45" s="138"/>
      <c r="E45" s="138">
        <f>'実質公債費比率（分子）の構造'!L$49</f>
        <v>11</v>
      </c>
      <c r="F45" s="138"/>
      <c r="G45" s="138"/>
      <c r="H45" s="138">
        <f>'実質公債費比率（分子）の構造'!M$49</f>
        <v>23</v>
      </c>
      <c r="I45" s="138"/>
      <c r="J45" s="138"/>
      <c r="K45" s="138">
        <f>'実質公債費比率（分子）の構造'!N$49</f>
        <v>23</v>
      </c>
      <c r="L45" s="138"/>
      <c r="M45" s="138"/>
      <c r="N45" s="138">
        <f>'実質公債費比率（分子）の構造'!O$49</f>
        <v>23</v>
      </c>
      <c r="O45" s="138"/>
      <c r="P45" s="138"/>
    </row>
    <row r="46" spans="1:16">
      <c r="A46" s="138" t="s">
        <v>55</v>
      </c>
      <c r="B46" s="138">
        <f>'実質公債費比率（分子）の構造'!K$48</f>
        <v>139</v>
      </c>
      <c r="C46" s="138"/>
      <c r="D46" s="138"/>
      <c r="E46" s="138">
        <f>'実質公債費比率（分子）の構造'!L$48</f>
        <v>151</v>
      </c>
      <c r="F46" s="138"/>
      <c r="G46" s="138"/>
      <c r="H46" s="138">
        <f>'実質公債費比率（分子）の構造'!M$48</f>
        <v>139</v>
      </c>
      <c r="I46" s="138"/>
      <c r="J46" s="138"/>
      <c r="K46" s="138">
        <f>'実質公債費比率（分子）の構造'!N$48</f>
        <v>124</v>
      </c>
      <c r="L46" s="138"/>
      <c r="M46" s="138"/>
      <c r="N46" s="138">
        <f>'実質公債費比率（分子）の構造'!O$48</f>
        <v>105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571</v>
      </c>
      <c r="C49" s="138"/>
      <c r="D49" s="138"/>
      <c r="E49" s="138">
        <f>'実質公債費比率（分子）の構造'!L$45</f>
        <v>589</v>
      </c>
      <c r="F49" s="138"/>
      <c r="G49" s="138"/>
      <c r="H49" s="138">
        <f>'実質公債費比率（分子）の構造'!M$45</f>
        <v>543</v>
      </c>
      <c r="I49" s="138"/>
      <c r="J49" s="138"/>
      <c r="K49" s="138">
        <f>'実質公債費比率（分子）の構造'!N$45</f>
        <v>565</v>
      </c>
      <c r="L49" s="138"/>
      <c r="M49" s="138"/>
      <c r="N49" s="138">
        <f>'実質公債費比率（分子）の構造'!O$45</f>
        <v>530</v>
      </c>
      <c r="O49" s="138"/>
      <c r="P49" s="138"/>
    </row>
    <row r="50" spans="1:16">
      <c r="A50" s="138" t="s">
        <v>59</v>
      </c>
      <c r="B50" s="138" t="e">
        <f>NA()</f>
        <v>#N/A</v>
      </c>
      <c r="C50" s="138">
        <f>IF(ISNUMBER('実質公債費比率（分子）の構造'!K$53),'実質公債費比率（分子）の構造'!K$53,NA())</f>
        <v>168</v>
      </c>
      <c r="D50" s="138" t="e">
        <f>NA()</f>
        <v>#N/A</v>
      </c>
      <c r="E50" s="138" t="e">
        <f>NA()</f>
        <v>#N/A</v>
      </c>
      <c r="F50" s="138">
        <f>IF(ISNUMBER('実質公債費比率（分子）の構造'!L$53),'実質公債費比率（分子）の構造'!L$53,NA())</f>
        <v>183</v>
      </c>
      <c r="G50" s="138" t="e">
        <f>NA()</f>
        <v>#N/A</v>
      </c>
      <c r="H50" s="138" t="e">
        <f>NA()</f>
        <v>#N/A</v>
      </c>
      <c r="I50" s="138">
        <f>IF(ISNUMBER('実質公債費比率（分子）の構造'!M$53),'実質公債費比率（分子）の構造'!M$53,NA())</f>
        <v>146</v>
      </c>
      <c r="J50" s="138" t="e">
        <f>NA()</f>
        <v>#N/A</v>
      </c>
      <c r="K50" s="138" t="e">
        <f>NA()</f>
        <v>#N/A</v>
      </c>
      <c r="L50" s="138">
        <f>IF(ISNUMBER('実質公債費比率（分子）の構造'!N$53),'実質公債費比率（分子）の構造'!N$53,NA())</f>
        <v>180</v>
      </c>
      <c r="M50" s="138" t="e">
        <f>NA()</f>
        <v>#N/A</v>
      </c>
      <c r="N50" s="138" t="e">
        <f>NA()</f>
        <v>#N/A</v>
      </c>
      <c r="O50" s="138">
        <f>IF(ISNUMBER('実質公債費比率（分子）の構造'!O$53),'実質公債費比率（分子）の構造'!O$53,NA())</f>
        <v>139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4700</v>
      </c>
      <c r="E56" s="137"/>
      <c r="F56" s="137"/>
      <c r="G56" s="137">
        <f>'将来負担比率（分子）の構造'!J$52</f>
        <v>4958</v>
      </c>
      <c r="H56" s="137"/>
      <c r="I56" s="137"/>
      <c r="J56" s="137">
        <f>'将来負担比率（分子）の構造'!K$52</f>
        <v>4697</v>
      </c>
      <c r="K56" s="137"/>
      <c r="L56" s="137"/>
      <c r="M56" s="137">
        <f>'将来負担比率（分子）の構造'!L$52</f>
        <v>5245</v>
      </c>
      <c r="N56" s="137"/>
      <c r="O56" s="137"/>
      <c r="P56" s="137">
        <f>'将来負担比率（分子）の構造'!M$52</f>
        <v>5903</v>
      </c>
    </row>
    <row r="57" spans="1:16">
      <c r="A57" s="137" t="s">
        <v>36</v>
      </c>
      <c r="B57" s="137"/>
      <c r="C57" s="137"/>
      <c r="D57" s="137">
        <f>'将来負担比率（分子）の構造'!I$51</f>
        <v>96</v>
      </c>
      <c r="E57" s="137"/>
      <c r="F57" s="137"/>
      <c r="G57" s="137">
        <f>'将来負担比率（分子）の構造'!J$51</f>
        <v>67</v>
      </c>
      <c r="H57" s="137"/>
      <c r="I57" s="137"/>
      <c r="J57" s="137">
        <f>'将来負担比率（分子）の構造'!K$51</f>
        <v>44</v>
      </c>
      <c r="K57" s="137"/>
      <c r="L57" s="137"/>
      <c r="M57" s="137">
        <f>'将来負担比率（分子）の構造'!L$51</f>
        <v>20</v>
      </c>
      <c r="N57" s="137"/>
      <c r="O57" s="137"/>
      <c r="P57" s="137">
        <f>'将来負担比率（分子）の構造'!M$51</f>
        <v>119</v>
      </c>
    </row>
    <row r="58" spans="1:16">
      <c r="A58" s="137" t="s">
        <v>35</v>
      </c>
      <c r="B58" s="137"/>
      <c r="C58" s="137"/>
      <c r="D58" s="137">
        <f>'将来負担比率（分子）の構造'!I$50</f>
        <v>3644</v>
      </c>
      <c r="E58" s="137"/>
      <c r="F58" s="137"/>
      <c r="G58" s="137">
        <f>'将来負担比率（分子）の構造'!J$50</f>
        <v>3591</v>
      </c>
      <c r="H58" s="137"/>
      <c r="I58" s="137"/>
      <c r="J58" s="137">
        <f>'将来負担比率（分子）の構造'!K$50</f>
        <v>3688</v>
      </c>
      <c r="K58" s="137"/>
      <c r="L58" s="137"/>
      <c r="M58" s="137">
        <f>'将来負担比率（分子）の構造'!L$50</f>
        <v>4310</v>
      </c>
      <c r="N58" s="137"/>
      <c r="O58" s="137"/>
      <c r="P58" s="137">
        <f>'将来負担比率（分子）の構造'!M$50</f>
        <v>4536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1122</v>
      </c>
      <c r="C62" s="137"/>
      <c r="D62" s="137"/>
      <c r="E62" s="137">
        <f>'将来負担比率（分子）の構造'!J$45</f>
        <v>1037</v>
      </c>
      <c r="F62" s="137"/>
      <c r="G62" s="137"/>
      <c r="H62" s="137">
        <f>'将来負担比率（分子）の構造'!K$45</f>
        <v>966</v>
      </c>
      <c r="I62" s="137"/>
      <c r="J62" s="137"/>
      <c r="K62" s="137">
        <f>'将来負担比率（分子）の構造'!L$45</f>
        <v>947</v>
      </c>
      <c r="L62" s="137"/>
      <c r="M62" s="137"/>
      <c r="N62" s="137">
        <f>'将来負担比率（分子）の構造'!M$45</f>
        <v>946</v>
      </c>
      <c r="O62" s="137"/>
      <c r="P62" s="137"/>
    </row>
    <row r="63" spans="1:16">
      <c r="A63" s="137" t="s">
        <v>28</v>
      </c>
      <c r="B63" s="137">
        <f>'将来負担比率（分子）の構造'!I$44</f>
        <v>251</v>
      </c>
      <c r="C63" s="137"/>
      <c r="D63" s="137"/>
      <c r="E63" s="137">
        <f>'将来負担比率（分子）の構造'!J$44</f>
        <v>243</v>
      </c>
      <c r="F63" s="137"/>
      <c r="G63" s="137"/>
      <c r="H63" s="137">
        <f>'将来負担比率（分子）の構造'!K$44</f>
        <v>223</v>
      </c>
      <c r="I63" s="137"/>
      <c r="J63" s="137"/>
      <c r="K63" s="137">
        <f>'将来負担比率（分子）の構造'!L$44</f>
        <v>202</v>
      </c>
      <c r="L63" s="137"/>
      <c r="M63" s="137"/>
      <c r="N63" s="137">
        <f>'将来負担比率（分子）の構造'!M$44</f>
        <v>182</v>
      </c>
      <c r="O63" s="137"/>
      <c r="P63" s="137"/>
    </row>
    <row r="64" spans="1:16">
      <c r="A64" s="137" t="s">
        <v>27</v>
      </c>
      <c r="B64" s="137">
        <f>'将来負担比率（分子）の構造'!I$43</f>
        <v>1349</v>
      </c>
      <c r="C64" s="137"/>
      <c r="D64" s="137"/>
      <c r="E64" s="137">
        <f>'将来負担比率（分子）の構造'!J$43</f>
        <v>1247</v>
      </c>
      <c r="F64" s="137"/>
      <c r="G64" s="137"/>
      <c r="H64" s="137">
        <f>'将来負担比率（分子）の構造'!K$43</f>
        <v>1124</v>
      </c>
      <c r="I64" s="137"/>
      <c r="J64" s="137"/>
      <c r="K64" s="137">
        <f>'将来負担比率（分子）の構造'!L$43</f>
        <v>1034</v>
      </c>
      <c r="L64" s="137"/>
      <c r="M64" s="137"/>
      <c r="N64" s="137">
        <f>'将来負担比率（分子）の構造'!M$43</f>
        <v>963</v>
      </c>
      <c r="O64" s="137"/>
      <c r="P64" s="137"/>
    </row>
    <row r="65" spans="1:16">
      <c r="A65" s="137" t="s">
        <v>26</v>
      </c>
      <c r="B65" s="137">
        <f>'将来負担比率（分子）の構造'!I$42</f>
        <v>1</v>
      </c>
      <c r="C65" s="137"/>
      <c r="D65" s="137"/>
      <c r="E65" s="137">
        <f>'将来負担比率（分子）の構造'!J$42</f>
        <v>1</v>
      </c>
      <c r="F65" s="137"/>
      <c r="G65" s="137"/>
      <c r="H65" s="137">
        <f>'将来負担比率（分子）の構造'!K$42</f>
        <v>1</v>
      </c>
      <c r="I65" s="137"/>
      <c r="J65" s="137"/>
      <c r="K65" s="137">
        <f>'将来負担比率（分子）の構造'!L$42</f>
        <v>1</v>
      </c>
      <c r="L65" s="137"/>
      <c r="M65" s="137"/>
      <c r="N65" s="137">
        <f>'将来負担比率（分子）の構造'!M$42</f>
        <v>1</v>
      </c>
      <c r="O65" s="137"/>
      <c r="P65" s="137"/>
    </row>
    <row r="66" spans="1:16">
      <c r="A66" s="137" t="s">
        <v>25</v>
      </c>
      <c r="B66" s="137">
        <f>'将来負担比率（分子）の構造'!I$41</f>
        <v>5089</v>
      </c>
      <c r="C66" s="137"/>
      <c r="D66" s="137"/>
      <c r="E66" s="137">
        <f>'将来負担比率（分子）の構造'!J$41</f>
        <v>5183</v>
      </c>
      <c r="F66" s="137"/>
      <c r="G66" s="137"/>
      <c r="H66" s="137">
        <f>'将来負担比率（分子）の構造'!K$41</f>
        <v>5896</v>
      </c>
      <c r="I66" s="137"/>
      <c r="J66" s="137"/>
      <c r="K66" s="137">
        <f>'将来負担比率（分子）の構造'!L$41</f>
        <v>6170</v>
      </c>
      <c r="L66" s="137"/>
      <c r="M66" s="137"/>
      <c r="N66" s="137">
        <f>'将来負担比率（分子）の構造'!M$41</f>
        <v>6331</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496236</v>
      </c>
      <c r="S5" s="615"/>
      <c r="T5" s="615"/>
      <c r="U5" s="615"/>
      <c r="V5" s="615"/>
      <c r="W5" s="615"/>
      <c r="X5" s="615"/>
      <c r="Y5" s="616"/>
      <c r="Z5" s="617">
        <v>10</v>
      </c>
      <c r="AA5" s="617"/>
      <c r="AB5" s="617"/>
      <c r="AC5" s="617"/>
      <c r="AD5" s="618">
        <v>496236</v>
      </c>
      <c r="AE5" s="618"/>
      <c r="AF5" s="618"/>
      <c r="AG5" s="618"/>
      <c r="AH5" s="618"/>
      <c r="AI5" s="618"/>
      <c r="AJ5" s="618"/>
      <c r="AK5" s="618"/>
      <c r="AL5" s="619">
        <v>16.5</v>
      </c>
      <c r="AM5" s="620"/>
      <c r="AN5" s="620"/>
      <c r="AO5" s="621"/>
      <c r="AP5" s="611" t="s">
        <v>210</v>
      </c>
      <c r="AQ5" s="612"/>
      <c r="AR5" s="612"/>
      <c r="AS5" s="612"/>
      <c r="AT5" s="612"/>
      <c r="AU5" s="612"/>
      <c r="AV5" s="612"/>
      <c r="AW5" s="612"/>
      <c r="AX5" s="612"/>
      <c r="AY5" s="612"/>
      <c r="AZ5" s="612"/>
      <c r="BA5" s="612"/>
      <c r="BB5" s="612"/>
      <c r="BC5" s="612"/>
      <c r="BD5" s="612"/>
      <c r="BE5" s="612"/>
      <c r="BF5" s="613"/>
      <c r="BG5" s="625">
        <v>496236</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43265</v>
      </c>
      <c r="S6" s="626"/>
      <c r="T6" s="626"/>
      <c r="U6" s="626"/>
      <c r="V6" s="626"/>
      <c r="W6" s="626"/>
      <c r="X6" s="626"/>
      <c r="Y6" s="627"/>
      <c r="Z6" s="628">
        <v>0.9</v>
      </c>
      <c r="AA6" s="628"/>
      <c r="AB6" s="628"/>
      <c r="AC6" s="628"/>
      <c r="AD6" s="629">
        <v>43265</v>
      </c>
      <c r="AE6" s="629"/>
      <c r="AF6" s="629"/>
      <c r="AG6" s="629"/>
      <c r="AH6" s="629"/>
      <c r="AI6" s="629"/>
      <c r="AJ6" s="629"/>
      <c r="AK6" s="629"/>
      <c r="AL6" s="630">
        <v>1.4</v>
      </c>
      <c r="AM6" s="631"/>
      <c r="AN6" s="631"/>
      <c r="AO6" s="632"/>
      <c r="AP6" s="622" t="s">
        <v>216</v>
      </c>
      <c r="AQ6" s="623"/>
      <c r="AR6" s="623"/>
      <c r="AS6" s="623"/>
      <c r="AT6" s="623"/>
      <c r="AU6" s="623"/>
      <c r="AV6" s="623"/>
      <c r="AW6" s="623"/>
      <c r="AX6" s="623"/>
      <c r="AY6" s="623"/>
      <c r="AZ6" s="623"/>
      <c r="BA6" s="623"/>
      <c r="BB6" s="623"/>
      <c r="BC6" s="623"/>
      <c r="BD6" s="623"/>
      <c r="BE6" s="623"/>
      <c r="BF6" s="624"/>
      <c r="BG6" s="625">
        <v>496236</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71623</v>
      </c>
      <c r="CS6" s="626"/>
      <c r="CT6" s="626"/>
      <c r="CU6" s="626"/>
      <c r="CV6" s="626"/>
      <c r="CW6" s="626"/>
      <c r="CX6" s="626"/>
      <c r="CY6" s="627"/>
      <c r="CZ6" s="628">
        <v>1.5</v>
      </c>
      <c r="DA6" s="628"/>
      <c r="DB6" s="628"/>
      <c r="DC6" s="628"/>
      <c r="DD6" s="634">
        <v>464</v>
      </c>
      <c r="DE6" s="626"/>
      <c r="DF6" s="626"/>
      <c r="DG6" s="626"/>
      <c r="DH6" s="626"/>
      <c r="DI6" s="626"/>
      <c r="DJ6" s="626"/>
      <c r="DK6" s="626"/>
      <c r="DL6" s="626"/>
      <c r="DM6" s="626"/>
      <c r="DN6" s="626"/>
      <c r="DO6" s="626"/>
      <c r="DP6" s="627"/>
      <c r="DQ6" s="634">
        <v>71623</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286</v>
      </c>
      <c r="S7" s="626"/>
      <c r="T7" s="626"/>
      <c r="U7" s="626"/>
      <c r="V7" s="626"/>
      <c r="W7" s="626"/>
      <c r="X7" s="626"/>
      <c r="Y7" s="627"/>
      <c r="Z7" s="628">
        <v>0</v>
      </c>
      <c r="AA7" s="628"/>
      <c r="AB7" s="628"/>
      <c r="AC7" s="628"/>
      <c r="AD7" s="629">
        <v>286</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200987</v>
      </c>
      <c r="BH7" s="626"/>
      <c r="BI7" s="626"/>
      <c r="BJ7" s="626"/>
      <c r="BK7" s="626"/>
      <c r="BL7" s="626"/>
      <c r="BM7" s="626"/>
      <c r="BN7" s="627"/>
      <c r="BO7" s="628">
        <v>40.5</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1168666</v>
      </c>
      <c r="CS7" s="626"/>
      <c r="CT7" s="626"/>
      <c r="CU7" s="626"/>
      <c r="CV7" s="626"/>
      <c r="CW7" s="626"/>
      <c r="CX7" s="626"/>
      <c r="CY7" s="627"/>
      <c r="CZ7" s="628">
        <v>24.6</v>
      </c>
      <c r="DA7" s="628"/>
      <c r="DB7" s="628"/>
      <c r="DC7" s="628"/>
      <c r="DD7" s="634">
        <v>213570</v>
      </c>
      <c r="DE7" s="626"/>
      <c r="DF7" s="626"/>
      <c r="DG7" s="626"/>
      <c r="DH7" s="626"/>
      <c r="DI7" s="626"/>
      <c r="DJ7" s="626"/>
      <c r="DK7" s="626"/>
      <c r="DL7" s="626"/>
      <c r="DM7" s="626"/>
      <c r="DN7" s="626"/>
      <c r="DO7" s="626"/>
      <c r="DP7" s="627"/>
      <c r="DQ7" s="634">
        <v>763134</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721</v>
      </c>
      <c r="S8" s="626"/>
      <c r="T8" s="626"/>
      <c r="U8" s="626"/>
      <c r="V8" s="626"/>
      <c r="W8" s="626"/>
      <c r="X8" s="626"/>
      <c r="Y8" s="627"/>
      <c r="Z8" s="628">
        <v>0</v>
      </c>
      <c r="AA8" s="628"/>
      <c r="AB8" s="628"/>
      <c r="AC8" s="628"/>
      <c r="AD8" s="629">
        <v>721</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8982</v>
      </c>
      <c r="BH8" s="626"/>
      <c r="BI8" s="626"/>
      <c r="BJ8" s="626"/>
      <c r="BK8" s="626"/>
      <c r="BL8" s="626"/>
      <c r="BM8" s="626"/>
      <c r="BN8" s="627"/>
      <c r="BO8" s="628">
        <v>1.8</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989324</v>
      </c>
      <c r="CS8" s="626"/>
      <c r="CT8" s="626"/>
      <c r="CU8" s="626"/>
      <c r="CV8" s="626"/>
      <c r="CW8" s="626"/>
      <c r="CX8" s="626"/>
      <c r="CY8" s="627"/>
      <c r="CZ8" s="628">
        <v>20.8</v>
      </c>
      <c r="DA8" s="628"/>
      <c r="DB8" s="628"/>
      <c r="DC8" s="628"/>
      <c r="DD8" s="634">
        <v>6343</v>
      </c>
      <c r="DE8" s="626"/>
      <c r="DF8" s="626"/>
      <c r="DG8" s="626"/>
      <c r="DH8" s="626"/>
      <c r="DI8" s="626"/>
      <c r="DJ8" s="626"/>
      <c r="DK8" s="626"/>
      <c r="DL8" s="626"/>
      <c r="DM8" s="626"/>
      <c r="DN8" s="626"/>
      <c r="DO8" s="626"/>
      <c r="DP8" s="627"/>
      <c r="DQ8" s="634">
        <v>628328</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408</v>
      </c>
      <c r="S9" s="626"/>
      <c r="T9" s="626"/>
      <c r="U9" s="626"/>
      <c r="V9" s="626"/>
      <c r="W9" s="626"/>
      <c r="X9" s="626"/>
      <c r="Y9" s="627"/>
      <c r="Z9" s="628">
        <v>0</v>
      </c>
      <c r="AA9" s="628"/>
      <c r="AB9" s="628"/>
      <c r="AC9" s="628"/>
      <c r="AD9" s="629">
        <v>408</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152096</v>
      </c>
      <c r="BH9" s="626"/>
      <c r="BI9" s="626"/>
      <c r="BJ9" s="626"/>
      <c r="BK9" s="626"/>
      <c r="BL9" s="626"/>
      <c r="BM9" s="626"/>
      <c r="BN9" s="627"/>
      <c r="BO9" s="628">
        <v>30.6</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298459</v>
      </c>
      <c r="CS9" s="626"/>
      <c r="CT9" s="626"/>
      <c r="CU9" s="626"/>
      <c r="CV9" s="626"/>
      <c r="CW9" s="626"/>
      <c r="CX9" s="626"/>
      <c r="CY9" s="627"/>
      <c r="CZ9" s="628">
        <v>6.3</v>
      </c>
      <c r="DA9" s="628"/>
      <c r="DB9" s="628"/>
      <c r="DC9" s="628"/>
      <c r="DD9" s="634">
        <v>12489</v>
      </c>
      <c r="DE9" s="626"/>
      <c r="DF9" s="626"/>
      <c r="DG9" s="626"/>
      <c r="DH9" s="626"/>
      <c r="DI9" s="626"/>
      <c r="DJ9" s="626"/>
      <c r="DK9" s="626"/>
      <c r="DL9" s="626"/>
      <c r="DM9" s="626"/>
      <c r="DN9" s="626"/>
      <c r="DO9" s="626"/>
      <c r="DP9" s="627"/>
      <c r="DQ9" s="634">
        <v>286485</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93638</v>
      </c>
      <c r="S10" s="626"/>
      <c r="T10" s="626"/>
      <c r="U10" s="626"/>
      <c r="V10" s="626"/>
      <c r="W10" s="626"/>
      <c r="X10" s="626"/>
      <c r="Y10" s="627"/>
      <c r="Z10" s="628">
        <v>1.9</v>
      </c>
      <c r="AA10" s="628"/>
      <c r="AB10" s="628"/>
      <c r="AC10" s="628"/>
      <c r="AD10" s="629">
        <v>93638</v>
      </c>
      <c r="AE10" s="629"/>
      <c r="AF10" s="629"/>
      <c r="AG10" s="629"/>
      <c r="AH10" s="629"/>
      <c r="AI10" s="629"/>
      <c r="AJ10" s="629"/>
      <c r="AK10" s="629"/>
      <c r="AL10" s="630">
        <v>3.1</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9716</v>
      </c>
      <c r="BH10" s="626"/>
      <c r="BI10" s="626"/>
      <c r="BJ10" s="626"/>
      <c r="BK10" s="626"/>
      <c r="BL10" s="626"/>
      <c r="BM10" s="626"/>
      <c r="BN10" s="627"/>
      <c r="BO10" s="628">
        <v>2</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629</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629</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30193</v>
      </c>
      <c r="BH11" s="626"/>
      <c r="BI11" s="626"/>
      <c r="BJ11" s="626"/>
      <c r="BK11" s="626"/>
      <c r="BL11" s="626"/>
      <c r="BM11" s="626"/>
      <c r="BN11" s="627"/>
      <c r="BO11" s="628">
        <v>6.1</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355707</v>
      </c>
      <c r="CS11" s="626"/>
      <c r="CT11" s="626"/>
      <c r="CU11" s="626"/>
      <c r="CV11" s="626"/>
      <c r="CW11" s="626"/>
      <c r="CX11" s="626"/>
      <c r="CY11" s="627"/>
      <c r="CZ11" s="628">
        <v>7.5</v>
      </c>
      <c r="DA11" s="628"/>
      <c r="DB11" s="628"/>
      <c r="DC11" s="628"/>
      <c r="DD11" s="634">
        <v>107880</v>
      </c>
      <c r="DE11" s="626"/>
      <c r="DF11" s="626"/>
      <c r="DG11" s="626"/>
      <c r="DH11" s="626"/>
      <c r="DI11" s="626"/>
      <c r="DJ11" s="626"/>
      <c r="DK11" s="626"/>
      <c r="DL11" s="626"/>
      <c r="DM11" s="626"/>
      <c r="DN11" s="626"/>
      <c r="DO11" s="626"/>
      <c r="DP11" s="627"/>
      <c r="DQ11" s="634">
        <v>235035</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238465</v>
      </c>
      <c r="BH12" s="626"/>
      <c r="BI12" s="626"/>
      <c r="BJ12" s="626"/>
      <c r="BK12" s="626"/>
      <c r="BL12" s="626"/>
      <c r="BM12" s="626"/>
      <c r="BN12" s="627"/>
      <c r="BO12" s="628">
        <v>48.1</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50422</v>
      </c>
      <c r="CS12" s="626"/>
      <c r="CT12" s="626"/>
      <c r="CU12" s="626"/>
      <c r="CV12" s="626"/>
      <c r="CW12" s="626"/>
      <c r="CX12" s="626"/>
      <c r="CY12" s="627"/>
      <c r="CZ12" s="628">
        <v>1.1000000000000001</v>
      </c>
      <c r="DA12" s="628"/>
      <c r="DB12" s="628"/>
      <c r="DC12" s="628"/>
      <c r="DD12" s="634" t="s">
        <v>112</v>
      </c>
      <c r="DE12" s="626"/>
      <c r="DF12" s="626"/>
      <c r="DG12" s="626"/>
      <c r="DH12" s="626"/>
      <c r="DI12" s="626"/>
      <c r="DJ12" s="626"/>
      <c r="DK12" s="626"/>
      <c r="DL12" s="626"/>
      <c r="DM12" s="626"/>
      <c r="DN12" s="626"/>
      <c r="DO12" s="626"/>
      <c r="DP12" s="627"/>
      <c r="DQ12" s="634">
        <v>42556</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5312</v>
      </c>
      <c r="S13" s="626"/>
      <c r="T13" s="626"/>
      <c r="U13" s="626"/>
      <c r="V13" s="626"/>
      <c r="W13" s="626"/>
      <c r="X13" s="626"/>
      <c r="Y13" s="627"/>
      <c r="Z13" s="628">
        <v>0.1</v>
      </c>
      <c r="AA13" s="628"/>
      <c r="AB13" s="628"/>
      <c r="AC13" s="628"/>
      <c r="AD13" s="629">
        <v>5312</v>
      </c>
      <c r="AE13" s="629"/>
      <c r="AF13" s="629"/>
      <c r="AG13" s="629"/>
      <c r="AH13" s="629"/>
      <c r="AI13" s="629"/>
      <c r="AJ13" s="629"/>
      <c r="AK13" s="629"/>
      <c r="AL13" s="630">
        <v>0.2</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233423</v>
      </c>
      <c r="BH13" s="626"/>
      <c r="BI13" s="626"/>
      <c r="BJ13" s="626"/>
      <c r="BK13" s="626"/>
      <c r="BL13" s="626"/>
      <c r="BM13" s="626"/>
      <c r="BN13" s="627"/>
      <c r="BO13" s="628">
        <v>47</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357259</v>
      </c>
      <c r="CS13" s="626"/>
      <c r="CT13" s="626"/>
      <c r="CU13" s="626"/>
      <c r="CV13" s="626"/>
      <c r="CW13" s="626"/>
      <c r="CX13" s="626"/>
      <c r="CY13" s="627"/>
      <c r="CZ13" s="628">
        <v>7.5</v>
      </c>
      <c r="DA13" s="628"/>
      <c r="DB13" s="628"/>
      <c r="DC13" s="628"/>
      <c r="DD13" s="634">
        <v>219124</v>
      </c>
      <c r="DE13" s="626"/>
      <c r="DF13" s="626"/>
      <c r="DG13" s="626"/>
      <c r="DH13" s="626"/>
      <c r="DI13" s="626"/>
      <c r="DJ13" s="626"/>
      <c r="DK13" s="626"/>
      <c r="DL13" s="626"/>
      <c r="DM13" s="626"/>
      <c r="DN13" s="626"/>
      <c r="DO13" s="626"/>
      <c r="DP13" s="627"/>
      <c r="DQ13" s="634">
        <v>145699</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16208</v>
      </c>
      <c r="BH14" s="626"/>
      <c r="BI14" s="626"/>
      <c r="BJ14" s="626"/>
      <c r="BK14" s="626"/>
      <c r="BL14" s="626"/>
      <c r="BM14" s="626"/>
      <c r="BN14" s="627"/>
      <c r="BO14" s="628">
        <v>3.3</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338050</v>
      </c>
      <c r="CS14" s="626"/>
      <c r="CT14" s="626"/>
      <c r="CU14" s="626"/>
      <c r="CV14" s="626"/>
      <c r="CW14" s="626"/>
      <c r="CX14" s="626"/>
      <c r="CY14" s="627"/>
      <c r="CZ14" s="628">
        <v>7.1</v>
      </c>
      <c r="DA14" s="628"/>
      <c r="DB14" s="628"/>
      <c r="DC14" s="628"/>
      <c r="DD14" s="634">
        <v>137910</v>
      </c>
      <c r="DE14" s="626"/>
      <c r="DF14" s="626"/>
      <c r="DG14" s="626"/>
      <c r="DH14" s="626"/>
      <c r="DI14" s="626"/>
      <c r="DJ14" s="626"/>
      <c r="DK14" s="626"/>
      <c r="DL14" s="626"/>
      <c r="DM14" s="626"/>
      <c r="DN14" s="626"/>
      <c r="DO14" s="626"/>
      <c r="DP14" s="627"/>
      <c r="DQ14" s="634">
        <v>202090</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493</v>
      </c>
      <c r="S15" s="626"/>
      <c r="T15" s="626"/>
      <c r="U15" s="626"/>
      <c r="V15" s="626"/>
      <c r="W15" s="626"/>
      <c r="X15" s="626"/>
      <c r="Y15" s="627"/>
      <c r="Z15" s="628">
        <v>0</v>
      </c>
      <c r="AA15" s="628"/>
      <c r="AB15" s="628"/>
      <c r="AC15" s="628"/>
      <c r="AD15" s="629">
        <v>493</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38165</v>
      </c>
      <c r="BH15" s="626"/>
      <c r="BI15" s="626"/>
      <c r="BJ15" s="626"/>
      <c r="BK15" s="626"/>
      <c r="BL15" s="626"/>
      <c r="BM15" s="626"/>
      <c r="BN15" s="627"/>
      <c r="BO15" s="628">
        <v>7.7</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525573</v>
      </c>
      <c r="CS15" s="626"/>
      <c r="CT15" s="626"/>
      <c r="CU15" s="626"/>
      <c r="CV15" s="626"/>
      <c r="CW15" s="626"/>
      <c r="CX15" s="626"/>
      <c r="CY15" s="627"/>
      <c r="CZ15" s="628">
        <v>11.1</v>
      </c>
      <c r="DA15" s="628"/>
      <c r="DB15" s="628"/>
      <c r="DC15" s="628"/>
      <c r="DD15" s="634">
        <v>87215</v>
      </c>
      <c r="DE15" s="626"/>
      <c r="DF15" s="626"/>
      <c r="DG15" s="626"/>
      <c r="DH15" s="626"/>
      <c r="DI15" s="626"/>
      <c r="DJ15" s="626"/>
      <c r="DK15" s="626"/>
      <c r="DL15" s="626"/>
      <c r="DM15" s="626"/>
      <c r="DN15" s="626"/>
      <c r="DO15" s="626"/>
      <c r="DP15" s="627"/>
      <c r="DQ15" s="634">
        <v>350990</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2513707</v>
      </c>
      <c r="S16" s="626"/>
      <c r="T16" s="626"/>
      <c r="U16" s="626"/>
      <c r="V16" s="626"/>
      <c r="W16" s="626"/>
      <c r="X16" s="626"/>
      <c r="Y16" s="627"/>
      <c r="Z16" s="628">
        <v>50.6</v>
      </c>
      <c r="AA16" s="628"/>
      <c r="AB16" s="628"/>
      <c r="AC16" s="628"/>
      <c r="AD16" s="629">
        <v>2339313</v>
      </c>
      <c r="AE16" s="629"/>
      <c r="AF16" s="629"/>
      <c r="AG16" s="629"/>
      <c r="AH16" s="629"/>
      <c r="AI16" s="629"/>
      <c r="AJ16" s="629"/>
      <c r="AK16" s="629"/>
      <c r="AL16" s="630">
        <v>77.900000000000006</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v>2411</v>
      </c>
      <c r="BH16" s="626"/>
      <c r="BI16" s="626"/>
      <c r="BJ16" s="626"/>
      <c r="BK16" s="626"/>
      <c r="BL16" s="626"/>
      <c r="BM16" s="626"/>
      <c r="BN16" s="627"/>
      <c r="BO16" s="628">
        <v>0.5</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57415</v>
      </c>
      <c r="CS16" s="626"/>
      <c r="CT16" s="626"/>
      <c r="CU16" s="626"/>
      <c r="CV16" s="626"/>
      <c r="CW16" s="626"/>
      <c r="CX16" s="626"/>
      <c r="CY16" s="627"/>
      <c r="CZ16" s="628">
        <v>1.2</v>
      </c>
      <c r="DA16" s="628"/>
      <c r="DB16" s="628"/>
      <c r="DC16" s="628"/>
      <c r="DD16" s="634" t="s">
        <v>112</v>
      </c>
      <c r="DE16" s="626"/>
      <c r="DF16" s="626"/>
      <c r="DG16" s="626"/>
      <c r="DH16" s="626"/>
      <c r="DI16" s="626"/>
      <c r="DJ16" s="626"/>
      <c r="DK16" s="626"/>
      <c r="DL16" s="626"/>
      <c r="DM16" s="626"/>
      <c r="DN16" s="626"/>
      <c r="DO16" s="626"/>
      <c r="DP16" s="627"/>
      <c r="DQ16" s="634">
        <v>57415</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2339313</v>
      </c>
      <c r="S17" s="626"/>
      <c r="T17" s="626"/>
      <c r="U17" s="626"/>
      <c r="V17" s="626"/>
      <c r="W17" s="626"/>
      <c r="X17" s="626"/>
      <c r="Y17" s="627"/>
      <c r="Z17" s="628">
        <v>47.1</v>
      </c>
      <c r="AA17" s="628"/>
      <c r="AB17" s="628"/>
      <c r="AC17" s="628"/>
      <c r="AD17" s="629">
        <v>2339313</v>
      </c>
      <c r="AE17" s="629"/>
      <c r="AF17" s="629"/>
      <c r="AG17" s="629"/>
      <c r="AH17" s="629"/>
      <c r="AI17" s="629"/>
      <c r="AJ17" s="629"/>
      <c r="AK17" s="629"/>
      <c r="AL17" s="630">
        <v>77.900000000000006</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538640</v>
      </c>
      <c r="CS17" s="626"/>
      <c r="CT17" s="626"/>
      <c r="CU17" s="626"/>
      <c r="CV17" s="626"/>
      <c r="CW17" s="626"/>
      <c r="CX17" s="626"/>
      <c r="CY17" s="627"/>
      <c r="CZ17" s="628">
        <v>11.3</v>
      </c>
      <c r="DA17" s="628"/>
      <c r="DB17" s="628"/>
      <c r="DC17" s="628"/>
      <c r="DD17" s="634" t="s">
        <v>112</v>
      </c>
      <c r="DE17" s="626"/>
      <c r="DF17" s="626"/>
      <c r="DG17" s="626"/>
      <c r="DH17" s="626"/>
      <c r="DI17" s="626"/>
      <c r="DJ17" s="626"/>
      <c r="DK17" s="626"/>
      <c r="DL17" s="626"/>
      <c r="DM17" s="626"/>
      <c r="DN17" s="626"/>
      <c r="DO17" s="626"/>
      <c r="DP17" s="627"/>
      <c r="DQ17" s="634">
        <v>509753</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155138</v>
      </c>
      <c r="S18" s="626"/>
      <c r="T18" s="626"/>
      <c r="U18" s="626"/>
      <c r="V18" s="626"/>
      <c r="W18" s="626"/>
      <c r="X18" s="626"/>
      <c r="Y18" s="627"/>
      <c r="Z18" s="628">
        <v>3.1</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v>19256</v>
      </c>
      <c r="S19" s="626"/>
      <c r="T19" s="626"/>
      <c r="U19" s="626"/>
      <c r="V19" s="626"/>
      <c r="W19" s="626"/>
      <c r="X19" s="626"/>
      <c r="Y19" s="627"/>
      <c r="Z19" s="628">
        <v>0.4</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3154066</v>
      </c>
      <c r="S20" s="626"/>
      <c r="T20" s="626"/>
      <c r="U20" s="626"/>
      <c r="V20" s="626"/>
      <c r="W20" s="626"/>
      <c r="X20" s="626"/>
      <c r="Y20" s="627"/>
      <c r="Z20" s="628">
        <v>63.5</v>
      </c>
      <c r="AA20" s="628"/>
      <c r="AB20" s="628"/>
      <c r="AC20" s="628"/>
      <c r="AD20" s="629">
        <v>2979672</v>
      </c>
      <c r="AE20" s="629"/>
      <c r="AF20" s="629"/>
      <c r="AG20" s="629"/>
      <c r="AH20" s="629"/>
      <c r="AI20" s="629"/>
      <c r="AJ20" s="629"/>
      <c r="AK20" s="629"/>
      <c r="AL20" s="630">
        <v>99.2</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4751767</v>
      </c>
      <c r="CS20" s="626"/>
      <c r="CT20" s="626"/>
      <c r="CU20" s="626"/>
      <c r="CV20" s="626"/>
      <c r="CW20" s="626"/>
      <c r="CX20" s="626"/>
      <c r="CY20" s="627"/>
      <c r="CZ20" s="628">
        <v>100</v>
      </c>
      <c r="DA20" s="628"/>
      <c r="DB20" s="628"/>
      <c r="DC20" s="628"/>
      <c r="DD20" s="634">
        <v>784995</v>
      </c>
      <c r="DE20" s="626"/>
      <c r="DF20" s="626"/>
      <c r="DG20" s="626"/>
      <c r="DH20" s="626"/>
      <c r="DI20" s="626"/>
      <c r="DJ20" s="626"/>
      <c r="DK20" s="626"/>
      <c r="DL20" s="626"/>
      <c r="DM20" s="626"/>
      <c r="DN20" s="626"/>
      <c r="DO20" s="626"/>
      <c r="DP20" s="627"/>
      <c r="DQ20" s="634">
        <v>3293737</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789</v>
      </c>
      <c r="S21" s="626"/>
      <c r="T21" s="626"/>
      <c r="U21" s="626"/>
      <c r="V21" s="626"/>
      <c r="W21" s="626"/>
      <c r="X21" s="626"/>
      <c r="Y21" s="627"/>
      <c r="Z21" s="628">
        <v>0</v>
      </c>
      <c r="AA21" s="628"/>
      <c r="AB21" s="628"/>
      <c r="AC21" s="628"/>
      <c r="AD21" s="629">
        <v>789</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5963</v>
      </c>
      <c r="S22" s="626"/>
      <c r="T22" s="626"/>
      <c r="U22" s="626"/>
      <c r="V22" s="626"/>
      <c r="W22" s="626"/>
      <c r="X22" s="626"/>
      <c r="Y22" s="627"/>
      <c r="Z22" s="628">
        <v>0.1</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91219</v>
      </c>
      <c r="S23" s="626"/>
      <c r="T23" s="626"/>
      <c r="U23" s="626"/>
      <c r="V23" s="626"/>
      <c r="W23" s="626"/>
      <c r="X23" s="626"/>
      <c r="Y23" s="627"/>
      <c r="Z23" s="628">
        <v>1.8</v>
      </c>
      <c r="AA23" s="628"/>
      <c r="AB23" s="628"/>
      <c r="AC23" s="628"/>
      <c r="AD23" s="629">
        <v>1283</v>
      </c>
      <c r="AE23" s="629"/>
      <c r="AF23" s="629"/>
      <c r="AG23" s="629"/>
      <c r="AH23" s="629"/>
      <c r="AI23" s="629"/>
      <c r="AJ23" s="629"/>
      <c r="AK23" s="629"/>
      <c r="AL23" s="630">
        <v>0</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3249</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1844986</v>
      </c>
      <c r="CS24" s="615"/>
      <c r="CT24" s="615"/>
      <c r="CU24" s="615"/>
      <c r="CV24" s="615"/>
      <c r="CW24" s="615"/>
      <c r="CX24" s="615"/>
      <c r="CY24" s="616"/>
      <c r="CZ24" s="652">
        <v>38.799999999999997</v>
      </c>
      <c r="DA24" s="653"/>
      <c r="DB24" s="653"/>
      <c r="DC24" s="654"/>
      <c r="DD24" s="651">
        <v>1528775</v>
      </c>
      <c r="DE24" s="615"/>
      <c r="DF24" s="615"/>
      <c r="DG24" s="615"/>
      <c r="DH24" s="615"/>
      <c r="DI24" s="615"/>
      <c r="DJ24" s="615"/>
      <c r="DK24" s="616"/>
      <c r="DL24" s="651">
        <v>1435297</v>
      </c>
      <c r="DM24" s="615"/>
      <c r="DN24" s="615"/>
      <c r="DO24" s="615"/>
      <c r="DP24" s="615"/>
      <c r="DQ24" s="615"/>
      <c r="DR24" s="615"/>
      <c r="DS24" s="615"/>
      <c r="DT24" s="615"/>
      <c r="DU24" s="615"/>
      <c r="DV24" s="616"/>
      <c r="DW24" s="619">
        <v>46</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348035</v>
      </c>
      <c r="S25" s="626"/>
      <c r="T25" s="626"/>
      <c r="U25" s="626"/>
      <c r="V25" s="626"/>
      <c r="W25" s="626"/>
      <c r="X25" s="626"/>
      <c r="Y25" s="627"/>
      <c r="Z25" s="628">
        <v>7</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897711</v>
      </c>
      <c r="CS25" s="657"/>
      <c r="CT25" s="657"/>
      <c r="CU25" s="657"/>
      <c r="CV25" s="657"/>
      <c r="CW25" s="657"/>
      <c r="CX25" s="657"/>
      <c r="CY25" s="658"/>
      <c r="CZ25" s="659">
        <v>18.899999999999999</v>
      </c>
      <c r="DA25" s="660"/>
      <c r="DB25" s="660"/>
      <c r="DC25" s="661"/>
      <c r="DD25" s="634">
        <v>861681</v>
      </c>
      <c r="DE25" s="657"/>
      <c r="DF25" s="657"/>
      <c r="DG25" s="657"/>
      <c r="DH25" s="657"/>
      <c r="DI25" s="657"/>
      <c r="DJ25" s="657"/>
      <c r="DK25" s="658"/>
      <c r="DL25" s="634">
        <v>812403</v>
      </c>
      <c r="DM25" s="657"/>
      <c r="DN25" s="657"/>
      <c r="DO25" s="657"/>
      <c r="DP25" s="657"/>
      <c r="DQ25" s="657"/>
      <c r="DR25" s="657"/>
      <c r="DS25" s="657"/>
      <c r="DT25" s="657"/>
      <c r="DU25" s="657"/>
      <c r="DV25" s="658"/>
      <c r="DW25" s="630">
        <v>26.1</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538355</v>
      </c>
      <c r="CS26" s="626"/>
      <c r="CT26" s="626"/>
      <c r="CU26" s="626"/>
      <c r="CV26" s="626"/>
      <c r="CW26" s="626"/>
      <c r="CX26" s="626"/>
      <c r="CY26" s="627"/>
      <c r="CZ26" s="659">
        <v>11.3</v>
      </c>
      <c r="DA26" s="660"/>
      <c r="DB26" s="660"/>
      <c r="DC26" s="661"/>
      <c r="DD26" s="634">
        <v>538355</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226341</v>
      </c>
      <c r="S27" s="626"/>
      <c r="T27" s="626"/>
      <c r="U27" s="626"/>
      <c r="V27" s="626"/>
      <c r="W27" s="626"/>
      <c r="X27" s="626"/>
      <c r="Y27" s="627"/>
      <c r="Z27" s="628">
        <v>4.5999999999999996</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496236</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408635</v>
      </c>
      <c r="CS27" s="657"/>
      <c r="CT27" s="657"/>
      <c r="CU27" s="657"/>
      <c r="CV27" s="657"/>
      <c r="CW27" s="657"/>
      <c r="CX27" s="657"/>
      <c r="CY27" s="658"/>
      <c r="CZ27" s="659">
        <v>8.6</v>
      </c>
      <c r="DA27" s="660"/>
      <c r="DB27" s="660"/>
      <c r="DC27" s="661"/>
      <c r="DD27" s="634">
        <v>157341</v>
      </c>
      <c r="DE27" s="657"/>
      <c r="DF27" s="657"/>
      <c r="DG27" s="657"/>
      <c r="DH27" s="657"/>
      <c r="DI27" s="657"/>
      <c r="DJ27" s="657"/>
      <c r="DK27" s="658"/>
      <c r="DL27" s="634">
        <v>121415</v>
      </c>
      <c r="DM27" s="657"/>
      <c r="DN27" s="657"/>
      <c r="DO27" s="657"/>
      <c r="DP27" s="657"/>
      <c r="DQ27" s="657"/>
      <c r="DR27" s="657"/>
      <c r="DS27" s="657"/>
      <c r="DT27" s="657"/>
      <c r="DU27" s="657"/>
      <c r="DV27" s="658"/>
      <c r="DW27" s="630">
        <v>3.9</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91975</v>
      </c>
      <c r="S28" s="626"/>
      <c r="T28" s="626"/>
      <c r="U28" s="626"/>
      <c r="V28" s="626"/>
      <c r="W28" s="626"/>
      <c r="X28" s="626"/>
      <c r="Y28" s="627"/>
      <c r="Z28" s="628">
        <v>1.9</v>
      </c>
      <c r="AA28" s="628"/>
      <c r="AB28" s="628"/>
      <c r="AC28" s="628"/>
      <c r="AD28" s="629">
        <v>15065</v>
      </c>
      <c r="AE28" s="629"/>
      <c r="AF28" s="629"/>
      <c r="AG28" s="629"/>
      <c r="AH28" s="629"/>
      <c r="AI28" s="629"/>
      <c r="AJ28" s="629"/>
      <c r="AK28" s="629"/>
      <c r="AL28" s="630">
        <v>0.5</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538640</v>
      </c>
      <c r="CS28" s="626"/>
      <c r="CT28" s="626"/>
      <c r="CU28" s="626"/>
      <c r="CV28" s="626"/>
      <c r="CW28" s="626"/>
      <c r="CX28" s="626"/>
      <c r="CY28" s="627"/>
      <c r="CZ28" s="659">
        <v>11.3</v>
      </c>
      <c r="DA28" s="660"/>
      <c r="DB28" s="660"/>
      <c r="DC28" s="661"/>
      <c r="DD28" s="634">
        <v>509753</v>
      </c>
      <c r="DE28" s="626"/>
      <c r="DF28" s="626"/>
      <c r="DG28" s="626"/>
      <c r="DH28" s="626"/>
      <c r="DI28" s="626"/>
      <c r="DJ28" s="626"/>
      <c r="DK28" s="627"/>
      <c r="DL28" s="634">
        <v>501479</v>
      </c>
      <c r="DM28" s="626"/>
      <c r="DN28" s="626"/>
      <c r="DO28" s="626"/>
      <c r="DP28" s="626"/>
      <c r="DQ28" s="626"/>
      <c r="DR28" s="626"/>
      <c r="DS28" s="626"/>
      <c r="DT28" s="626"/>
      <c r="DU28" s="626"/>
      <c r="DV28" s="627"/>
      <c r="DW28" s="630">
        <v>16.100000000000001</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20046</v>
      </c>
      <c r="S29" s="626"/>
      <c r="T29" s="626"/>
      <c r="U29" s="626"/>
      <c r="V29" s="626"/>
      <c r="W29" s="626"/>
      <c r="X29" s="626"/>
      <c r="Y29" s="627"/>
      <c r="Z29" s="628">
        <v>0.4</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538636</v>
      </c>
      <c r="CS29" s="657"/>
      <c r="CT29" s="657"/>
      <c r="CU29" s="657"/>
      <c r="CV29" s="657"/>
      <c r="CW29" s="657"/>
      <c r="CX29" s="657"/>
      <c r="CY29" s="658"/>
      <c r="CZ29" s="659">
        <v>11.3</v>
      </c>
      <c r="DA29" s="660"/>
      <c r="DB29" s="660"/>
      <c r="DC29" s="661"/>
      <c r="DD29" s="634">
        <v>509749</v>
      </c>
      <c r="DE29" s="657"/>
      <c r="DF29" s="657"/>
      <c r="DG29" s="657"/>
      <c r="DH29" s="657"/>
      <c r="DI29" s="657"/>
      <c r="DJ29" s="657"/>
      <c r="DK29" s="658"/>
      <c r="DL29" s="634">
        <v>501475</v>
      </c>
      <c r="DM29" s="657"/>
      <c r="DN29" s="657"/>
      <c r="DO29" s="657"/>
      <c r="DP29" s="657"/>
      <c r="DQ29" s="657"/>
      <c r="DR29" s="657"/>
      <c r="DS29" s="657"/>
      <c r="DT29" s="657"/>
      <c r="DU29" s="657"/>
      <c r="DV29" s="658"/>
      <c r="DW29" s="630">
        <v>16.100000000000001</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46297</v>
      </c>
      <c r="S30" s="626"/>
      <c r="T30" s="626"/>
      <c r="U30" s="626"/>
      <c r="V30" s="626"/>
      <c r="W30" s="626"/>
      <c r="X30" s="626"/>
      <c r="Y30" s="627"/>
      <c r="Z30" s="628">
        <v>0.9</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99.4</v>
      </c>
      <c r="BH30" s="684"/>
      <c r="BI30" s="684"/>
      <c r="BJ30" s="684"/>
      <c r="BK30" s="684"/>
      <c r="BL30" s="684"/>
      <c r="BM30" s="620">
        <v>94.4</v>
      </c>
      <c r="BN30" s="684"/>
      <c r="BO30" s="684"/>
      <c r="BP30" s="684"/>
      <c r="BQ30" s="685"/>
      <c r="BR30" s="683">
        <v>99</v>
      </c>
      <c r="BS30" s="684"/>
      <c r="BT30" s="684"/>
      <c r="BU30" s="684"/>
      <c r="BV30" s="684"/>
      <c r="BW30" s="684"/>
      <c r="BX30" s="620">
        <v>93.8</v>
      </c>
      <c r="BY30" s="684"/>
      <c r="BZ30" s="684"/>
      <c r="CA30" s="684"/>
      <c r="CB30" s="685"/>
      <c r="CD30" s="688"/>
      <c r="CE30" s="689"/>
      <c r="CF30" s="639" t="s">
        <v>293</v>
      </c>
      <c r="CG30" s="640"/>
      <c r="CH30" s="640"/>
      <c r="CI30" s="640"/>
      <c r="CJ30" s="640"/>
      <c r="CK30" s="640"/>
      <c r="CL30" s="640"/>
      <c r="CM30" s="640"/>
      <c r="CN30" s="640"/>
      <c r="CO30" s="640"/>
      <c r="CP30" s="640"/>
      <c r="CQ30" s="641"/>
      <c r="CR30" s="625">
        <v>491323</v>
      </c>
      <c r="CS30" s="626"/>
      <c r="CT30" s="626"/>
      <c r="CU30" s="626"/>
      <c r="CV30" s="626"/>
      <c r="CW30" s="626"/>
      <c r="CX30" s="626"/>
      <c r="CY30" s="627"/>
      <c r="CZ30" s="659">
        <v>10.3</v>
      </c>
      <c r="DA30" s="660"/>
      <c r="DB30" s="660"/>
      <c r="DC30" s="661"/>
      <c r="DD30" s="634">
        <v>463006</v>
      </c>
      <c r="DE30" s="626"/>
      <c r="DF30" s="626"/>
      <c r="DG30" s="626"/>
      <c r="DH30" s="626"/>
      <c r="DI30" s="626"/>
      <c r="DJ30" s="626"/>
      <c r="DK30" s="627"/>
      <c r="DL30" s="634">
        <v>454737</v>
      </c>
      <c r="DM30" s="626"/>
      <c r="DN30" s="626"/>
      <c r="DO30" s="626"/>
      <c r="DP30" s="626"/>
      <c r="DQ30" s="626"/>
      <c r="DR30" s="626"/>
      <c r="DS30" s="626"/>
      <c r="DT30" s="626"/>
      <c r="DU30" s="626"/>
      <c r="DV30" s="627"/>
      <c r="DW30" s="630">
        <v>14.6</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169669</v>
      </c>
      <c r="S31" s="626"/>
      <c r="T31" s="626"/>
      <c r="U31" s="626"/>
      <c r="V31" s="626"/>
      <c r="W31" s="626"/>
      <c r="X31" s="626"/>
      <c r="Y31" s="627"/>
      <c r="Z31" s="628">
        <v>3.4</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99.7</v>
      </c>
      <c r="BH31" s="657"/>
      <c r="BI31" s="657"/>
      <c r="BJ31" s="657"/>
      <c r="BK31" s="657"/>
      <c r="BL31" s="657"/>
      <c r="BM31" s="631">
        <v>99.5</v>
      </c>
      <c r="BN31" s="681"/>
      <c r="BO31" s="681"/>
      <c r="BP31" s="681"/>
      <c r="BQ31" s="682"/>
      <c r="BR31" s="680">
        <v>99.7</v>
      </c>
      <c r="BS31" s="657"/>
      <c r="BT31" s="657"/>
      <c r="BU31" s="657"/>
      <c r="BV31" s="657"/>
      <c r="BW31" s="657"/>
      <c r="BX31" s="631">
        <v>99.1</v>
      </c>
      <c r="BY31" s="681"/>
      <c r="BZ31" s="681"/>
      <c r="CA31" s="681"/>
      <c r="CB31" s="682"/>
      <c r="CD31" s="688"/>
      <c r="CE31" s="689"/>
      <c r="CF31" s="639" t="s">
        <v>297</v>
      </c>
      <c r="CG31" s="640"/>
      <c r="CH31" s="640"/>
      <c r="CI31" s="640"/>
      <c r="CJ31" s="640"/>
      <c r="CK31" s="640"/>
      <c r="CL31" s="640"/>
      <c r="CM31" s="640"/>
      <c r="CN31" s="640"/>
      <c r="CO31" s="640"/>
      <c r="CP31" s="640"/>
      <c r="CQ31" s="641"/>
      <c r="CR31" s="625">
        <v>47313</v>
      </c>
      <c r="CS31" s="657"/>
      <c r="CT31" s="657"/>
      <c r="CU31" s="657"/>
      <c r="CV31" s="657"/>
      <c r="CW31" s="657"/>
      <c r="CX31" s="657"/>
      <c r="CY31" s="658"/>
      <c r="CZ31" s="659">
        <v>1</v>
      </c>
      <c r="DA31" s="660"/>
      <c r="DB31" s="660"/>
      <c r="DC31" s="661"/>
      <c r="DD31" s="634">
        <v>46743</v>
      </c>
      <c r="DE31" s="657"/>
      <c r="DF31" s="657"/>
      <c r="DG31" s="657"/>
      <c r="DH31" s="657"/>
      <c r="DI31" s="657"/>
      <c r="DJ31" s="657"/>
      <c r="DK31" s="658"/>
      <c r="DL31" s="634">
        <v>46738</v>
      </c>
      <c r="DM31" s="657"/>
      <c r="DN31" s="657"/>
      <c r="DO31" s="657"/>
      <c r="DP31" s="657"/>
      <c r="DQ31" s="657"/>
      <c r="DR31" s="657"/>
      <c r="DS31" s="657"/>
      <c r="DT31" s="657"/>
      <c r="DU31" s="657"/>
      <c r="DV31" s="658"/>
      <c r="DW31" s="630">
        <v>1.5</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158725</v>
      </c>
      <c r="S32" s="626"/>
      <c r="T32" s="626"/>
      <c r="U32" s="626"/>
      <c r="V32" s="626"/>
      <c r="W32" s="626"/>
      <c r="X32" s="626"/>
      <c r="Y32" s="627"/>
      <c r="Z32" s="628">
        <v>3.2</v>
      </c>
      <c r="AA32" s="628"/>
      <c r="AB32" s="628"/>
      <c r="AC32" s="628"/>
      <c r="AD32" s="629">
        <v>6308</v>
      </c>
      <c r="AE32" s="629"/>
      <c r="AF32" s="629"/>
      <c r="AG32" s="629"/>
      <c r="AH32" s="629"/>
      <c r="AI32" s="629"/>
      <c r="AJ32" s="629"/>
      <c r="AK32" s="629"/>
      <c r="AL32" s="630">
        <v>0.2</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v>
      </c>
      <c r="BH32" s="693"/>
      <c r="BI32" s="693"/>
      <c r="BJ32" s="693"/>
      <c r="BK32" s="693"/>
      <c r="BL32" s="693"/>
      <c r="BM32" s="694">
        <v>89.3</v>
      </c>
      <c r="BN32" s="693"/>
      <c r="BO32" s="693"/>
      <c r="BP32" s="693"/>
      <c r="BQ32" s="695"/>
      <c r="BR32" s="692">
        <v>98.2</v>
      </c>
      <c r="BS32" s="693"/>
      <c r="BT32" s="693"/>
      <c r="BU32" s="693"/>
      <c r="BV32" s="693"/>
      <c r="BW32" s="693"/>
      <c r="BX32" s="694">
        <v>88.4</v>
      </c>
      <c r="BY32" s="693"/>
      <c r="BZ32" s="693"/>
      <c r="CA32" s="693"/>
      <c r="CB32" s="695"/>
      <c r="CD32" s="690"/>
      <c r="CE32" s="691"/>
      <c r="CF32" s="639" t="s">
        <v>300</v>
      </c>
      <c r="CG32" s="640"/>
      <c r="CH32" s="640"/>
      <c r="CI32" s="640"/>
      <c r="CJ32" s="640"/>
      <c r="CK32" s="640"/>
      <c r="CL32" s="640"/>
      <c r="CM32" s="640"/>
      <c r="CN32" s="640"/>
      <c r="CO32" s="640"/>
      <c r="CP32" s="640"/>
      <c r="CQ32" s="641"/>
      <c r="CR32" s="625">
        <v>4</v>
      </c>
      <c r="CS32" s="626"/>
      <c r="CT32" s="626"/>
      <c r="CU32" s="626"/>
      <c r="CV32" s="626"/>
      <c r="CW32" s="626"/>
      <c r="CX32" s="626"/>
      <c r="CY32" s="627"/>
      <c r="CZ32" s="659">
        <v>0</v>
      </c>
      <c r="DA32" s="660"/>
      <c r="DB32" s="660"/>
      <c r="DC32" s="661"/>
      <c r="DD32" s="634">
        <v>4</v>
      </c>
      <c r="DE32" s="626"/>
      <c r="DF32" s="626"/>
      <c r="DG32" s="626"/>
      <c r="DH32" s="626"/>
      <c r="DI32" s="626"/>
      <c r="DJ32" s="626"/>
      <c r="DK32" s="627"/>
      <c r="DL32" s="634">
        <v>4</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652880</v>
      </c>
      <c r="S33" s="626"/>
      <c r="T33" s="626"/>
      <c r="U33" s="626"/>
      <c r="V33" s="626"/>
      <c r="W33" s="626"/>
      <c r="X33" s="626"/>
      <c r="Y33" s="627"/>
      <c r="Z33" s="628">
        <v>13.1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2064371</v>
      </c>
      <c r="CS33" s="657"/>
      <c r="CT33" s="657"/>
      <c r="CU33" s="657"/>
      <c r="CV33" s="657"/>
      <c r="CW33" s="657"/>
      <c r="CX33" s="657"/>
      <c r="CY33" s="658"/>
      <c r="CZ33" s="659">
        <v>43.4</v>
      </c>
      <c r="DA33" s="660"/>
      <c r="DB33" s="660"/>
      <c r="DC33" s="661"/>
      <c r="DD33" s="634">
        <v>1546306</v>
      </c>
      <c r="DE33" s="657"/>
      <c r="DF33" s="657"/>
      <c r="DG33" s="657"/>
      <c r="DH33" s="657"/>
      <c r="DI33" s="657"/>
      <c r="DJ33" s="657"/>
      <c r="DK33" s="658"/>
      <c r="DL33" s="634">
        <v>1174242</v>
      </c>
      <c r="DM33" s="657"/>
      <c r="DN33" s="657"/>
      <c r="DO33" s="657"/>
      <c r="DP33" s="657"/>
      <c r="DQ33" s="657"/>
      <c r="DR33" s="657"/>
      <c r="DS33" s="657"/>
      <c r="DT33" s="657"/>
      <c r="DU33" s="657"/>
      <c r="DV33" s="658"/>
      <c r="DW33" s="630">
        <v>37.700000000000003</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753871</v>
      </c>
      <c r="CS34" s="626"/>
      <c r="CT34" s="626"/>
      <c r="CU34" s="626"/>
      <c r="CV34" s="626"/>
      <c r="CW34" s="626"/>
      <c r="CX34" s="626"/>
      <c r="CY34" s="627"/>
      <c r="CZ34" s="659">
        <v>15.9</v>
      </c>
      <c r="DA34" s="660"/>
      <c r="DB34" s="660"/>
      <c r="DC34" s="661"/>
      <c r="DD34" s="634">
        <v>498807</v>
      </c>
      <c r="DE34" s="626"/>
      <c r="DF34" s="626"/>
      <c r="DG34" s="626"/>
      <c r="DH34" s="626"/>
      <c r="DI34" s="626"/>
      <c r="DJ34" s="626"/>
      <c r="DK34" s="627"/>
      <c r="DL34" s="634">
        <v>360045</v>
      </c>
      <c r="DM34" s="626"/>
      <c r="DN34" s="626"/>
      <c r="DO34" s="626"/>
      <c r="DP34" s="626"/>
      <c r="DQ34" s="626"/>
      <c r="DR34" s="626"/>
      <c r="DS34" s="626"/>
      <c r="DT34" s="626"/>
      <c r="DU34" s="626"/>
      <c r="DV34" s="627"/>
      <c r="DW34" s="630">
        <v>11.5</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115280</v>
      </c>
      <c r="S35" s="626"/>
      <c r="T35" s="626"/>
      <c r="U35" s="626"/>
      <c r="V35" s="626"/>
      <c r="W35" s="626"/>
      <c r="X35" s="626"/>
      <c r="Y35" s="627"/>
      <c r="Z35" s="628">
        <v>2.2999999999999998</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422187</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59381</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102644</v>
      </c>
      <c r="CS35" s="657"/>
      <c r="CT35" s="657"/>
      <c r="CU35" s="657"/>
      <c r="CV35" s="657"/>
      <c r="CW35" s="657"/>
      <c r="CX35" s="657"/>
      <c r="CY35" s="658"/>
      <c r="CZ35" s="659">
        <v>2.2000000000000002</v>
      </c>
      <c r="DA35" s="660"/>
      <c r="DB35" s="660"/>
      <c r="DC35" s="661"/>
      <c r="DD35" s="634">
        <v>97973</v>
      </c>
      <c r="DE35" s="657"/>
      <c r="DF35" s="657"/>
      <c r="DG35" s="657"/>
      <c r="DH35" s="657"/>
      <c r="DI35" s="657"/>
      <c r="DJ35" s="657"/>
      <c r="DK35" s="658"/>
      <c r="DL35" s="634">
        <v>87205</v>
      </c>
      <c r="DM35" s="657"/>
      <c r="DN35" s="657"/>
      <c r="DO35" s="657"/>
      <c r="DP35" s="657"/>
      <c r="DQ35" s="657"/>
      <c r="DR35" s="657"/>
      <c r="DS35" s="657"/>
      <c r="DT35" s="657"/>
      <c r="DU35" s="657"/>
      <c r="DV35" s="658"/>
      <c r="DW35" s="630">
        <v>2.8</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4969254</v>
      </c>
      <c r="S36" s="698"/>
      <c r="T36" s="698"/>
      <c r="U36" s="698"/>
      <c r="V36" s="698"/>
      <c r="W36" s="698"/>
      <c r="X36" s="698"/>
      <c r="Y36" s="699"/>
      <c r="Z36" s="700">
        <v>100</v>
      </c>
      <c r="AA36" s="700"/>
      <c r="AB36" s="700"/>
      <c r="AC36" s="700"/>
      <c r="AD36" s="701">
        <v>3003117</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66767</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43872</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533470</v>
      </c>
      <c r="CS36" s="626"/>
      <c r="CT36" s="626"/>
      <c r="CU36" s="626"/>
      <c r="CV36" s="626"/>
      <c r="CW36" s="626"/>
      <c r="CX36" s="626"/>
      <c r="CY36" s="627"/>
      <c r="CZ36" s="659">
        <v>11.2</v>
      </c>
      <c r="DA36" s="660"/>
      <c r="DB36" s="660"/>
      <c r="DC36" s="661"/>
      <c r="DD36" s="634">
        <v>401468</v>
      </c>
      <c r="DE36" s="626"/>
      <c r="DF36" s="626"/>
      <c r="DG36" s="626"/>
      <c r="DH36" s="626"/>
      <c r="DI36" s="626"/>
      <c r="DJ36" s="626"/>
      <c r="DK36" s="627"/>
      <c r="DL36" s="634">
        <v>356700</v>
      </c>
      <c r="DM36" s="626"/>
      <c r="DN36" s="626"/>
      <c r="DO36" s="626"/>
      <c r="DP36" s="626"/>
      <c r="DQ36" s="626"/>
      <c r="DR36" s="626"/>
      <c r="DS36" s="626"/>
      <c r="DT36" s="626"/>
      <c r="DU36" s="626"/>
      <c r="DV36" s="627"/>
      <c r="DW36" s="630">
        <v>11.4</v>
      </c>
      <c r="DX36" s="655"/>
      <c r="DY36" s="655"/>
      <c r="DZ36" s="655"/>
      <c r="EA36" s="655"/>
      <c r="EB36" s="655"/>
      <c r="EC36" s="656"/>
    </row>
    <row r="37" spans="2:133" ht="11.25" customHeight="1">
      <c r="AQ37" s="704" t="s">
        <v>315</v>
      </c>
      <c r="AR37" s="705"/>
      <c r="AS37" s="705"/>
      <c r="AT37" s="705"/>
      <c r="AU37" s="705"/>
      <c r="AV37" s="705"/>
      <c r="AW37" s="705"/>
      <c r="AX37" s="705"/>
      <c r="AY37" s="706"/>
      <c r="AZ37" s="625">
        <v>38706</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889</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283466</v>
      </c>
      <c r="CS37" s="657"/>
      <c r="CT37" s="657"/>
      <c r="CU37" s="657"/>
      <c r="CV37" s="657"/>
      <c r="CW37" s="657"/>
      <c r="CX37" s="657"/>
      <c r="CY37" s="658"/>
      <c r="CZ37" s="659">
        <v>6</v>
      </c>
      <c r="DA37" s="660"/>
      <c r="DB37" s="660"/>
      <c r="DC37" s="661"/>
      <c r="DD37" s="634">
        <v>283274</v>
      </c>
      <c r="DE37" s="657"/>
      <c r="DF37" s="657"/>
      <c r="DG37" s="657"/>
      <c r="DH37" s="657"/>
      <c r="DI37" s="657"/>
      <c r="DJ37" s="657"/>
      <c r="DK37" s="658"/>
      <c r="DL37" s="634">
        <v>283085</v>
      </c>
      <c r="DM37" s="657"/>
      <c r="DN37" s="657"/>
      <c r="DO37" s="657"/>
      <c r="DP37" s="657"/>
      <c r="DQ37" s="657"/>
      <c r="DR37" s="657"/>
      <c r="DS37" s="657"/>
      <c r="DT37" s="657"/>
      <c r="DU37" s="657"/>
      <c r="DV37" s="658"/>
      <c r="DW37" s="630">
        <v>9.1</v>
      </c>
      <c r="DX37" s="655"/>
      <c r="DY37" s="655"/>
      <c r="DZ37" s="655"/>
      <c r="EA37" s="655"/>
      <c r="EB37" s="655"/>
      <c r="EC37" s="656"/>
    </row>
    <row r="38" spans="2:133" ht="11.25" customHeight="1">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1398</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422187</v>
      </c>
      <c r="CS38" s="626"/>
      <c r="CT38" s="626"/>
      <c r="CU38" s="626"/>
      <c r="CV38" s="626"/>
      <c r="CW38" s="626"/>
      <c r="CX38" s="626"/>
      <c r="CY38" s="627"/>
      <c r="CZ38" s="659">
        <v>8.9</v>
      </c>
      <c r="DA38" s="660"/>
      <c r="DB38" s="660"/>
      <c r="DC38" s="661"/>
      <c r="DD38" s="634">
        <v>370841</v>
      </c>
      <c r="DE38" s="626"/>
      <c r="DF38" s="626"/>
      <c r="DG38" s="626"/>
      <c r="DH38" s="626"/>
      <c r="DI38" s="626"/>
      <c r="DJ38" s="626"/>
      <c r="DK38" s="627"/>
      <c r="DL38" s="634">
        <v>370292</v>
      </c>
      <c r="DM38" s="626"/>
      <c r="DN38" s="626"/>
      <c r="DO38" s="626"/>
      <c r="DP38" s="626"/>
      <c r="DQ38" s="626"/>
      <c r="DR38" s="626"/>
      <c r="DS38" s="626"/>
      <c r="DT38" s="626"/>
      <c r="DU38" s="626"/>
      <c r="DV38" s="627"/>
      <c r="DW38" s="630">
        <v>11.9</v>
      </c>
      <c r="DX38" s="655"/>
      <c r="DY38" s="655"/>
      <c r="DZ38" s="655"/>
      <c r="EA38" s="655"/>
      <c r="EB38" s="655"/>
      <c r="EC38" s="656"/>
    </row>
    <row r="39" spans="2:133" ht="11.25" customHeight="1">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99</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246749</v>
      </c>
      <c r="CS39" s="657"/>
      <c r="CT39" s="657"/>
      <c r="CU39" s="657"/>
      <c r="CV39" s="657"/>
      <c r="CW39" s="657"/>
      <c r="CX39" s="657"/>
      <c r="CY39" s="658"/>
      <c r="CZ39" s="659">
        <v>5.2</v>
      </c>
      <c r="DA39" s="660"/>
      <c r="DB39" s="660"/>
      <c r="DC39" s="661"/>
      <c r="DD39" s="634">
        <v>171767</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66673</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121</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5450</v>
      </c>
      <c r="CS40" s="626"/>
      <c r="CT40" s="626"/>
      <c r="CU40" s="626"/>
      <c r="CV40" s="626"/>
      <c r="CW40" s="626"/>
      <c r="CX40" s="626"/>
      <c r="CY40" s="627"/>
      <c r="CZ40" s="659">
        <v>0.1</v>
      </c>
      <c r="DA40" s="660"/>
      <c r="DB40" s="660"/>
      <c r="DC40" s="661"/>
      <c r="DD40" s="634">
        <v>5450</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250041</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373</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842410</v>
      </c>
      <c r="CS42" s="626"/>
      <c r="CT42" s="626"/>
      <c r="CU42" s="626"/>
      <c r="CV42" s="626"/>
      <c r="CW42" s="626"/>
      <c r="CX42" s="626"/>
      <c r="CY42" s="627"/>
      <c r="CZ42" s="659">
        <v>17.7</v>
      </c>
      <c r="DA42" s="708"/>
      <c r="DB42" s="708"/>
      <c r="DC42" s="709"/>
      <c r="DD42" s="634">
        <v>218656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18667</v>
      </c>
      <c r="CS43" s="657"/>
      <c r="CT43" s="657"/>
      <c r="CU43" s="657"/>
      <c r="CV43" s="657"/>
      <c r="CW43" s="657"/>
      <c r="CX43" s="657"/>
      <c r="CY43" s="658"/>
      <c r="CZ43" s="659">
        <v>0.4</v>
      </c>
      <c r="DA43" s="660"/>
      <c r="DB43" s="660"/>
      <c r="DC43" s="661"/>
      <c r="DD43" s="634">
        <v>18667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784995</v>
      </c>
      <c r="CS44" s="626"/>
      <c r="CT44" s="626"/>
      <c r="CU44" s="626"/>
      <c r="CV44" s="626"/>
      <c r="CW44" s="626"/>
      <c r="CX44" s="626"/>
      <c r="CY44" s="627"/>
      <c r="CZ44" s="659">
        <v>16.5</v>
      </c>
      <c r="DA44" s="708"/>
      <c r="DB44" s="708"/>
      <c r="DC44" s="709"/>
      <c r="DD44" s="634">
        <v>161241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243533</v>
      </c>
      <c r="CS45" s="657"/>
      <c r="CT45" s="657"/>
      <c r="CU45" s="657"/>
      <c r="CV45" s="657"/>
      <c r="CW45" s="657"/>
      <c r="CX45" s="657"/>
      <c r="CY45" s="658"/>
      <c r="CZ45" s="659">
        <v>5.0999999999999996</v>
      </c>
      <c r="DA45" s="660"/>
      <c r="DB45" s="660"/>
      <c r="DC45" s="661"/>
      <c r="DD45" s="634">
        <v>29431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541462</v>
      </c>
      <c r="CS46" s="626"/>
      <c r="CT46" s="626"/>
      <c r="CU46" s="626"/>
      <c r="CV46" s="626"/>
      <c r="CW46" s="626"/>
      <c r="CX46" s="626"/>
      <c r="CY46" s="627"/>
      <c r="CZ46" s="659">
        <v>11.4</v>
      </c>
      <c r="DA46" s="708"/>
      <c r="DB46" s="708"/>
      <c r="DC46" s="709"/>
      <c r="DD46" s="634">
        <v>131810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57415</v>
      </c>
      <c r="CS47" s="657"/>
      <c r="CT47" s="657"/>
      <c r="CU47" s="657"/>
      <c r="CV47" s="657"/>
      <c r="CW47" s="657"/>
      <c r="CX47" s="657"/>
      <c r="CY47" s="658"/>
      <c r="CZ47" s="659">
        <v>1.2</v>
      </c>
      <c r="DA47" s="660"/>
      <c r="DB47" s="660"/>
      <c r="DC47" s="661"/>
      <c r="DD47" s="634">
        <v>57415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4751767</v>
      </c>
      <c r="CS49" s="693"/>
      <c r="CT49" s="693"/>
      <c r="CU49" s="693"/>
      <c r="CV49" s="693"/>
      <c r="CW49" s="693"/>
      <c r="CX49" s="693"/>
      <c r="CY49" s="720"/>
      <c r="CZ49" s="721">
        <v>100</v>
      </c>
      <c r="DA49" s="722"/>
      <c r="DB49" s="722"/>
      <c r="DC49" s="723"/>
      <c r="DD49" s="724">
        <v>3293737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4969</v>
      </c>
      <c r="R7" s="755"/>
      <c r="S7" s="755"/>
      <c r="T7" s="755"/>
      <c r="U7" s="755"/>
      <c r="V7" s="755">
        <v>4752</v>
      </c>
      <c r="W7" s="755"/>
      <c r="X7" s="755"/>
      <c r="Y7" s="755"/>
      <c r="Z7" s="755"/>
      <c r="AA7" s="755">
        <v>217</v>
      </c>
      <c r="AB7" s="755"/>
      <c r="AC7" s="755"/>
      <c r="AD7" s="755"/>
      <c r="AE7" s="756"/>
      <c r="AF7" s="757">
        <v>204</v>
      </c>
      <c r="AG7" s="758"/>
      <c r="AH7" s="758"/>
      <c r="AI7" s="758"/>
      <c r="AJ7" s="759"/>
      <c r="AK7" s="794">
        <v>46</v>
      </c>
      <c r="AL7" s="795"/>
      <c r="AM7" s="795"/>
      <c r="AN7" s="795"/>
      <c r="AO7" s="795"/>
      <c r="AP7" s="795">
        <v>6331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204</v>
      </c>
      <c r="AG23" s="814"/>
      <c r="AH23" s="814"/>
      <c r="AI23" s="814"/>
      <c r="AJ23" s="817"/>
      <c r="AK23" s="818"/>
      <c r="AL23" s="819"/>
      <c r="AM23" s="819"/>
      <c r="AN23" s="819"/>
      <c r="AO23" s="819"/>
      <c r="AP23" s="814"/>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916</v>
      </c>
      <c r="R28" s="843"/>
      <c r="S28" s="843"/>
      <c r="T28" s="843"/>
      <c r="U28" s="843"/>
      <c r="V28" s="843">
        <v>857</v>
      </c>
      <c r="W28" s="843"/>
      <c r="X28" s="843"/>
      <c r="Y28" s="843"/>
      <c r="Z28" s="843"/>
      <c r="AA28" s="843">
        <v>59</v>
      </c>
      <c r="AB28" s="843"/>
      <c r="AC28" s="843"/>
      <c r="AD28" s="843"/>
      <c r="AE28" s="844"/>
      <c r="AF28" s="845">
        <v>59</v>
      </c>
      <c r="AG28" s="843"/>
      <c r="AH28" s="843"/>
      <c r="AI28" s="843"/>
      <c r="AJ28" s="846"/>
      <c r="AK28" s="847">
        <v>55</v>
      </c>
      <c r="AL28" s="838"/>
      <c r="AM28" s="838"/>
      <c r="AN28" s="838"/>
      <c r="AO28" s="838"/>
      <c r="AP28" s="838" t="s">
        <v>532</v>
      </c>
      <c r="AQ28" s="838"/>
      <c r="AR28" s="838"/>
      <c r="AS28" s="838"/>
      <c r="AT28" s="838"/>
      <c r="AU28" s="838" t="s">
        <v>533</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879</v>
      </c>
      <c r="R29" s="779"/>
      <c r="S29" s="779"/>
      <c r="T29" s="779"/>
      <c r="U29" s="779"/>
      <c r="V29" s="779">
        <v>862</v>
      </c>
      <c r="W29" s="779"/>
      <c r="X29" s="779"/>
      <c r="Y29" s="779"/>
      <c r="Z29" s="779"/>
      <c r="AA29" s="779">
        <v>17</v>
      </c>
      <c r="AB29" s="779"/>
      <c r="AC29" s="779"/>
      <c r="AD29" s="779"/>
      <c r="AE29" s="780"/>
      <c r="AF29" s="781">
        <v>17</v>
      </c>
      <c r="AG29" s="782"/>
      <c r="AH29" s="782"/>
      <c r="AI29" s="782"/>
      <c r="AJ29" s="783"/>
      <c r="AK29" s="850">
        <v>116</v>
      </c>
      <c r="AL29" s="851"/>
      <c r="AM29" s="851"/>
      <c r="AN29" s="851"/>
      <c r="AO29" s="851"/>
      <c r="AP29" s="851" t="s">
        <v>534</v>
      </c>
      <c r="AQ29" s="851"/>
      <c r="AR29" s="851"/>
      <c r="AS29" s="851"/>
      <c r="AT29" s="851"/>
      <c r="AU29" s="851" t="s">
        <v>532</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3</v>
      </c>
      <c r="R30" s="779"/>
      <c r="S30" s="779"/>
      <c r="T30" s="779"/>
      <c r="U30" s="779"/>
      <c r="V30" s="779">
        <v>1</v>
      </c>
      <c r="W30" s="779"/>
      <c r="X30" s="779"/>
      <c r="Y30" s="779"/>
      <c r="Z30" s="779"/>
      <c r="AA30" s="779">
        <v>2</v>
      </c>
      <c r="AB30" s="779"/>
      <c r="AC30" s="779"/>
      <c r="AD30" s="779"/>
      <c r="AE30" s="780"/>
      <c r="AF30" s="781">
        <v>2</v>
      </c>
      <c r="AG30" s="782"/>
      <c r="AH30" s="782"/>
      <c r="AI30" s="782"/>
      <c r="AJ30" s="783"/>
      <c r="AK30" s="850" t="s">
        <v>535</v>
      </c>
      <c r="AL30" s="851"/>
      <c r="AM30" s="851"/>
      <c r="AN30" s="851"/>
      <c r="AO30" s="851"/>
      <c r="AP30" s="851" t="s">
        <v>536</v>
      </c>
      <c r="AQ30" s="851"/>
      <c r="AR30" s="851"/>
      <c r="AS30" s="851"/>
      <c r="AT30" s="851"/>
      <c r="AU30" s="851" t="s">
        <v>532</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72</v>
      </c>
      <c r="R31" s="779"/>
      <c r="S31" s="779"/>
      <c r="T31" s="779"/>
      <c r="U31" s="779"/>
      <c r="V31" s="779">
        <v>72</v>
      </c>
      <c r="W31" s="779"/>
      <c r="X31" s="779"/>
      <c r="Y31" s="779"/>
      <c r="Z31" s="779"/>
      <c r="AA31" s="779">
        <v>0</v>
      </c>
      <c r="AB31" s="779"/>
      <c r="AC31" s="779"/>
      <c r="AD31" s="779"/>
      <c r="AE31" s="780"/>
      <c r="AF31" s="781">
        <v>0</v>
      </c>
      <c r="AG31" s="782"/>
      <c r="AH31" s="782"/>
      <c r="AI31" s="782"/>
      <c r="AJ31" s="783"/>
      <c r="AK31" s="850">
        <v>32</v>
      </c>
      <c r="AL31" s="851"/>
      <c r="AM31" s="851"/>
      <c r="AN31" s="851"/>
      <c r="AO31" s="851"/>
      <c r="AP31" s="851" t="s">
        <v>537</v>
      </c>
      <c r="AQ31" s="851"/>
      <c r="AR31" s="851"/>
      <c r="AS31" s="851"/>
      <c r="AT31" s="851"/>
      <c r="AU31" s="851" t="s">
        <v>532</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170</v>
      </c>
      <c r="R32" s="779"/>
      <c r="S32" s="779"/>
      <c r="T32" s="779"/>
      <c r="U32" s="779"/>
      <c r="V32" s="779">
        <v>170</v>
      </c>
      <c r="W32" s="779"/>
      <c r="X32" s="779"/>
      <c r="Y32" s="779"/>
      <c r="Z32" s="779"/>
      <c r="AA32" s="779">
        <v>0</v>
      </c>
      <c r="AB32" s="779"/>
      <c r="AC32" s="779"/>
      <c r="AD32" s="779"/>
      <c r="AE32" s="780"/>
      <c r="AF32" s="781">
        <v>0</v>
      </c>
      <c r="AG32" s="782"/>
      <c r="AH32" s="782"/>
      <c r="AI32" s="782"/>
      <c r="AJ32" s="783"/>
      <c r="AK32" s="850">
        <v>87</v>
      </c>
      <c r="AL32" s="851"/>
      <c r="AM32" s="851"/>
      <c r="AN32" s="851"/>
      <c r="AO32" s="851"/>
      <c r="AP32" s="851">
        <v>901</v>
      </c>
      <c r="AQ32" s="851"/>
      <c r="AR32" s="851"/>
      <c r="AS32" s="851"/>
      <c r="AT32" s="851"/>
      <c r="AU32" s="851">
        <v>451</v>
      </c>
      <c r="AV32" s="851"/>
      <c r="AW32" s="851"/>
      <c r="AX32" s="851"/>
      <c r="AY32" s="851"/>
      <c r="AZ32" s="852"/>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81</v>
      </c>
      <c r="R33" s="779"/>
      <c r="S33" s="779"/>
      <c r="T33" s="779"/>
      <c r="U33" s="779"/>
      <c r="V33" s="779">
        <v>78</v>
      </c>
      <c r="W33" s="779"/>
      <c r="X33" s="779"/>
      <c r="Y33" s="779"/>
      <c r="Z33" s="779"/>
      <c r="AA33" s="779">
        <v>3</v>
      </c>
      <c r="AB33" s="779"/>
      <c r="AC33" s="779"/>
      <c r="AD33" s="779"/>
      <c r="AE33" s="780"/>
      <c r="AF33" s="781">
        <v>3</v>
      </c>
      <c r="AG33" s="782"/>
      <c r="AH33" s="782"/>
      <c r="AI33" s="782"/>
      <c r="AJ33" s="783"/>
      <c r="AK33" s="850">
        <v>39</v>
      </c>
      <c r="AL33" s="851"/>
      <c r="AM33" s="851"/>
      <c r="AN33" s="851"/>
      <c r="AO33" s="851"/>
      <c r="AP33" s="851">
        <v>482</v>
      </c>
      <c r="AQ33" s="851"/>
      <c r="AR33" s="851"/>
      <c r="AS33" s="851"/>
      <c r="AT33" s="851"/>
      <c r="AU33" s="851">
        <v>419</v>
      </c>
      <c r="AV33" s="851"/>
      <c r="AW33" s="851"/>
      <c r="AX33" s="851"/>
      <c r="AY33" s="851"/>
      <c r="AZ33" s="852"/>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80</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391</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538</v>
      </c>
      <c r="C68" s="890"/>
      <c r="D68" s="890"/>
      <c r="E68" s="890"/>
      <c r="F68" s="890"/>
      <c r="G68" s="890"/>
      <c r="H68" s="890"/>
      <c r="I68" s="890"/>
      <c r="J68" s="890"/>
      <c r="K68" s="890"/>
      <c r="L68" s="890"/>
      <c r="M68" s="890"/>
      <c r="N68" s="890"/>
      <c r="O68" s="890"/>
      <c r="P68" s="891"/>
      <c r="Q68" s="892">
        <v>10962</v>
      </c>
      <c r="R68" s="886"/>
      <c r="S68" s="886"/>
      <c r="T68" s="886"/>
      <c r="U68" s="886"/>
      <c r="V68" s="886">
        <v>10832</v>
      </c>
      <c r="W68" s="886"/>
      <c r="X68" s="886"/>
      <c r="Y68" s="886"/>
      <c r="Z68" s="886"/>
      <c r="AA68" s="886">
        <v>130</v>
      </c>
      <c r="AB68" s="886"/>
      <c r="AC68" s="886"/>
      <c r="AD68" s="886"/>
      <c r="AE68" s="886"/>
      <c r="AF68" s="886">
        <v>130</v>
      </c>
      <c r="AG68" s="886"/>
      <c r="AH68" s="886"/>
      <c r="AI68" s="886"/>
      <c r="AJ68" s="886"/>
      <c r="AK68" s="886">
        <v>71</v>
      </c>
      <c r="AL68" s="886"/>
      <c r="AM68" s="886"/>
      <c r="AN68" s="886"/>
      <c r="AO68" s="886"/>
      <c r="AP68" s="886" t="s">
        <v>550</v>
      </c>
      <c r="AQ68" s="886"/>
      <c r="AR68" s="886"/>
      <c r="AS68" s="886"/>
      <c r="AT68" s="886"/>
      <c r="AU68" s="886" t="s">
        <v>548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539</v>
      </c>
      <c r="C69" s="894"/>
      <c r="D69" s="894"/>
      <c r="E69" s="894"/>
      <c r="F69" s="894"/>
      <c r="G69" s="894"/>
      <c r="H69" s="894"/>
      <c r="I69" s="894"/>
      <c r="J69" s="894"/>
      <c r="K69" s="894"/>
      <c r="L69" s="894"/>
      <c r="M69" s="894"/>
      <c r="N69" s="894"/>
      <c r="O69" s="894"/>
      <c r="P69" s="895"/>
      <c r="Q69" s="896">
        <v>121</v>
      </c>
      <c r="R69" s="851"/>
      <c r="S69" s="851"/>
      <c r="T69" s="851"/>
      <c r="U69" s="851"/>
      <c r="V69" s="851">
        <v>107</v>
      </c>
      <c r="W69" s="851"/>
      <c r="X69" s="851"/>
      <c r="Y69" s="851"/>
      <c r="Z69" s="851"/>
      <c r="AA69" s="851">
        <v>14</v>
      </c>
      <c r="AB69" s="851"/>
      <c r="AC69" s="851"/>
      <c r="AD69" s="851"/>
      <c r="AE69" s="851"/>
      <c r="AF69" s="851">
        <v>14</v>
      </c>
      <c r="AG69" s="851"/>
      <c r="AH69" s="851"/>
      <c r="AI69" s="851"/>
      <c r="AJ69" s="851"/>
      <c r="AK69" s="851">
        <v>15</v>
      </c>
      <c r="AL69" s="851"/>
      <c r="AM69" s="851"/>
      <c r="AN69" s="851"/>
      <c r="AO69" s="851"/>
      <c r="AP69" s="851" t="s">
        <v>548</v>
      </c>
      <c r="AQ69" s="851"/>
      <c r="AR69" s="851"/>
      <c r="AS69" s="851"/>
      <c r="AT69" s="851"/>
      <c r="AU69" s="851" t="s">
        <v>548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540</v>
      </c>
      <c r="C70" s="894"/>
      <c r="D70" s="894"/>
      <c r="E70" s="894"/>
      <c r="F70" s="894"/>
      <c r="G70" s="894"/>
      <c r="H70" s="894"/>
      <c r="I70" s="894"/>
      <c r="J70" s="894"/>
      <c r="K70" s="894"/>
      <c r="L70" s="894"/>
      <c r="M70" s="894"/>
      <c r="N70" s="894"/>
      <c r="O70" s="894"/>
      <c r="P70" s="895"/>
      <c r="Q70" s="896">
        <v>218</v>
      </c>
      <c r="R70" s="851"/>
      <c r="S70" s="851"/>
      <c r="T70" s="851"/>
      <c r="U70" s="851"/>
      <c r="V70" s="851">
        <v>211</v>
      </c>
      <c r="W70" s="851"/>
      <c r="X70" s="851"/>
      <c r="Y70" s="851"/>
      <c r="Z70" s="851"/>
      <c r="AA70" s="851">
        <v>7</v>
      </c>
      <c r="AB70" s="851"/>
      <c r="AC70" s="851"/>
      <c r="AD70" s="851"/>
      <c r="AE70" s="851"/>
      <c r="AF70" s="851">
        <v>7</v>
      </c>
      <c r="AG70" s="851"/>
      <c r="AH70" s="851"/>
      <c r="AI70" s="851"/>
      <c r="AJ70" s="851"/>
      <c r="AK70" s="851" t="s">
        <v>547</v>
      </c>
      <c r="AL70" s="851"/>
      <c r="AM70" s="851"/>
      <c r="AN70" s="851"/>
      <c r="AO70" s="851"/>
      <c r="AP70" s="851">
        <v>3</v>
      </c>
      <c r="AQ70" s="851"/>
      <c r="AR70" s="851"/>
      <c r="AS70" s="851"/>
      <c r="AT70" s="851"/>
      <c r="AU70" s="851">
        <v>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541</v>
      </c>
      <c r="C71" s="894"/>
      <c r="D71" s="894"/>
      <c r="E71" s="894"/>
      <c r="F71" s="894"/>
      <c r="G71" s="894"/>
      <c r="H71" s="894"/>
      <c r="I71" s="894"/>
      <c r="J71" s="894"/>
      <c r="K71" s="894"/>
      <c r="L71" s="894"/>
      <c r="M71" s="894"/>
      <c r="N71" s="894"/>
      <c r="O71" s="894"/>
      <c r="P71" s="895"/>
      <c r="Q71" s="896">
        <v>13</v>
      </c>
      <c r="R71" s="851"/>
      <c r="S71" s="851"/>
      <c r="T71" s="851"/>
      <c r="U71" s="851"/>
      <c r="V71" s="851">
        <v>3</v>
      </c>
      <c r="W71" s="851"/>
      <c r="X71" s="851"/>
      <c r="Y71" s="851"/>
      <c r="Z71" s="851"/>
      <c r="AA71" s="851">
        <v>10</v>
      </c>
      <c r="AB71" s="851"/>
      <c r="AC71" s="851"/>
      <c r="AD71" s="851"/>
      <c r="AE71" s="851"/>
      <c r="AF71" s="851">
        <v>10</v>
      </c>
      <c r="AG71" s="851"/>
      <c r="AH71" s="851"/>
      <c r="AI71" s="851"/>
      <c r="AJ71" s="851"/>
      <c r="AK71" s="851" t="s">
        <v>548</v>
      </c>
      <c r="AL71" s="851"/>
      <c r="AM71" s="851"/>
      <c r="AN71" s="851"/>
      <c r="AO71" s="851"/>
      <c r="AP71" s="851" t="s">
        <v>547</v>
      </c>
      <c r="AQ71" s="851"/>
      <c r="AR71" s="851"/>
      <c r="AS71" s="851"/>
      <c r="AT71" s="851"/>
      <c r="AU71" s="851" t="s">
        <v>548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542</v>
      </c>
      <c r="C72" s="894"/>
      <c r="D72" s="894"/>
      <c r="E72" s="894"/>
      <c r="F72" s="894"/>
      <c r="G72" s="894"/>
      <c r="H72" s="894"/>
      <c r="I72" s="894"/>
      <c r="J72" s="894"/>
      <c r="K72" s="894"/>
      <c r="L72" s="894"/>
      <c r="M72" s="894"/>
      <c r="N72" s="894"/>
      <c r="O72" s="894"/>
      <c r="P72" s="895"/>
      <c r="Q72" s="896">
        <v>996</v>
      </c>
      <c r="R72" s="851"/>
      <c r="S72" s="851"/>
      <c r="T72" s="851"/>
      <c r="U72" s="851"/>
      <c r="V72" s="851">
        <v>966</v>
      </c>
      <c r="W72" s="851"/>
      <c r="X72" s="851"/>
      <c r="Y72" s="851"/>
      <c r="Z72" s="851"/>
      <c r="AA72" s="851">
        <v>30</v>
      </c>
      <c r="AB72" s="851"/>
      <c r="AC72" s="851"/>
      <c r="AD72" s="851"/>
      <c r="AE72" s="851"/>
      <c r="AF72" s="851">
        <v>30</v>
      </c>
      <c r="AG72" s="851"/>
      <c r="AH72" s="851"/>
      <c r="AI72" s="851"/>
      <c r="AJ72" s="851"/>
      <c r="AK72" s="851" t="s">
        <v>552</v>
      </c>
      <c r="AL72" s="851"/>
      <c r="AM72" s="851"/>
      <c r="AN72" s="851"/>
      <c r="AO72" s="851"/>
      <c r="AP72" s="851">
        <v>45</v>
      </c>
      <c r="AQ72" s="851"/>
      <c r="AR72" s="851"/>
      <c r="AS72" s="851"/>
      <c r="AT72" s="851"/>
      <c r="AU72" s="851">
        <v>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543</v>
      </c>
      <c r="C73" s="894"/>
      <c r="D73" s="894"/>
      <c r="E73" s="894"/>
      <c r="F73" s="894"/>
      <c r="G73" s="894"/>
      <c r="H73" s="894"/>
      <c r="I73" s="894"/>
      <c r="J73" s="894"/>
      <c r="K73" s="894"/>
      <c r="L73" s="894"/>
      <c r="M73" s="894"/>
      <c r="N73" s="894"/>
      <c r="O73" s="894"/>
      <c r="P73" s="895"/>
      <c r="Q73" s="896">
        <v>227</v>
      </c>
      <c r="R73" s="851"/>
      <c r="S73" s="851"/>
      <c r="T73" s="851"/>
      <c r="U73" s="851"/>
      <c r="V73" s="851">
        <v>217</v>
      </c>
      <c r="W73" s="851"/>
      <c r="X73" s="851"/>
      <c r="Y73" s="851"/>
      <c r="Z73" s="851"/>
      <c r="AA73" s="851">
        <v>10</v>
      </c>
      <c r="AB73" s="851"/>
      <c r="AC73" s="851"/>
      <c r="AD73" s="851"/>
      <c r="AE73" s="851"/>
      <c r="AF73" s="851">
        <v>7</v>
      </c>
      <c r="AG73" s="851"/>
      <c r="AH73" s="851"/>
      <c r="AI73" s="851"/>
      <c r="AJ73" s="851"/>
      <c r="AK73" s="851" t="s">
        <v>548</v>
      </c>
      <c r="AL73" s="851"/>
      <c r="AM73" s="851"/>
      <c r="AN73" s="851"/>
      <c r="AO73" s="851"/>
      <c r="AP73" s="851">
        <v>19</v>
      </c>
      <c r="AQ73" s="851"/>
      <c r="AR73" s="851"/>
      <c r="AS73" s="851"/>
      <c r="AT73" s="851"/>
      <c r="AU73" s="851">
        <v>3</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544</v>
      </c>
      <c r="C74" s="894"/>
      <c r="D74" s="894"/>
      <c r="E74" s="894"/>
      <c r="F74" s="894"/>
      <c r="G74" s="894"/>
      <c r="H74" s="894"/>
      <c r="I74" s="894"/>
      <c r="J74" s="894"/>
      <c r="K74" s="894"/>
      <c r="L74" s="894"/>
      <c r="M74" s="894"/>
      <c r="N74" s="894"/>
      <c r="O74" s="894"/>
      <c r="P74" s="895"/>
      <c r="Q74" s="896">
        <v>1375</v>
      </c>
      <c r="R74" s="851"/>
      <c r="S74" s="851"/>
      <c r="T74" s="851"/>
      <c r="U74" s="851"/>
      <c r="V74" s="851">
        <v>1358</v>
      </c>
      <c r="W74" s="851"/>
      <c r="X74" s="851"/>
      <c r="Y74" s="851"/>
      <c r="Z74" s="851"/>
      <c r="AA74" s="851">
        <v>17</v>
      </c>
      <c r="AB74" s="851"/>
      <c r="AC74" s="851"/>
      <c r="AD74" s="851"/>
      <c r="AE74" s="851"/>
      <c r="AF74" s="851">
        <v>17</v>
      </c>
      <c r="AG74" s="851"/>
      <c r="AH74" s="851"/>
      <c r="AI74" s="851"/>
      <c r="AJ74" s="851"/>
      <c r="AK74" s="851" t="s">
        <v>548</v>
      </c>
      <c r="AL74" s="851"/>
      <c r="AM74" s="851"/>
      <c r="AN74" s="851"/>
      <c r="AO74" s="851"/>
      <c r="AP74" s="851">
        <v>3937</v>
      </c>
      <c r="AQ74" s="851"/>
      <c r="AR74" s="851"/>
      <c r="AS74" s="851"/>
      <c r="AT74" s="851"/>
      <c r="AU74" s="851">
        <v>179</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545</v>
      </c>
      <c r="C75" s="894"/>
      <c r="D75" s="894"/>
      <c r="E75" s="894"/>
      <c r="F75" s="894"/>
      <c r="G75" s="894"/>
      <c r="H75" s="894"/>
      <c r="I75" s="894"/>
      <c r="J75" s="894"/>
      <c r="K75" s="894"/>
      <c r="L75" s="894"/>
      <c r="M75" s="894"/>
      <c r="N75" s="894"/>
      <c r="O75" s="894"/>
      <c r="P75" s="895"/>
      <c r="Q75" s="899">
        <v>195</v>
      </c>
      <c r="R75" s="900"/>
      <c r="S75" s="900"/>
      <c r="T75" s="900"/>
      <c r="U75" s="850"/>
      <c r="V75" s="901">
        <v>190</v>
      </c>
      <c r="W75" s="900"/>
      <c r="X75" s="900"/>
      <c r="Y75" s="900"/>
      <c r="Z75" s="850"/>
      <c r="AA75" s="901">
        <v>5</v>
      </c>
      <c r="AB75" s="900"/>
      <c r="AC75" s="900"/>
      <c r="AD75" s="900"/>
      <c r="AE75" s="850"/>
      <c r="AF75" s="901">
        <v>5</v>
      </c>
      <c r="AG75" s="900"/>
      <c r="AH75" s="900"/>
      <c r="AI75" s="900"/>
      <c r="AJ75" s="850"/>
      <c r="AK75" s="901">
        <v>5</v>
      </c>
      <c r="AL75" s="900"/>
      <c r="AM75" s="900"/>
      <c r="AN75" s="900"/>
      <c r="AO75" s="850"/>
      <c r="AP75" s="901" t="s">
        <v>550</v>
      </c>
      <c r="AQ75" s="900"/>
      <c r="AR75" s="900"/>
      <c r="AS75" s="900"/>
      <c r="AT75" s="850"/>
      <c r="AU75" s="901" t="s">
        <v>551</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546</v>
      </c>
      <c r="C76" s="894"/>
      <c r="D76" s="894"/>
      <c r="E76" s="894"/>
      <c r="F76" s="894"/>
      <c r="G76" s="894"/>
      <c r="H76" s="894"/>
      <c r="I76" s="894"/>
      <c r="J76" s="894"/>
      <c r="K76" s="894"/>
      <c r="L76" s="894"/>
      <c r="M76" s="894"/>
      <c r="N76" s="894"/>
      <c r="O76" s="894"/>
      <c r="P76" s="895"/>
      <c r="Q76" s="899">
        <v>159661</v>
      </c>
      <c r="R76" s="900"/>
      <c r="S76" s="900"/>
      <c r="T76" s="900"/>
      <c r="U76" s="850"/>
      <c r="V76" s="901">
        <v>154071</v>
      </c>
      <c r="W76" s="900"/>
      <c r="X76" s="900"/>
      <c r="Y76" s="900"/>
      <c r="Z76" s="850"/>
      <c r="AA76" s="901">
        <v>5590</v>
      </c>
      <c r="AB76" s="900"/>
      <c r="AC76" s="900"/>
      <c r="AD76" s="900"/>
      <c r="AE76" s="850"/>
      <c r="AF76" s="901">
        <v>5590</v>
      </c>
      <c r="AG76" s="900"/>
      <c r="AH76" s="900"/>
      <c r="AI76" s="900"/>
      <c r="AJ76" s="850"/>
      <c r="AK76" s="901">
        <v>370</v>
      </c>
      <c r="AL76" s="900"/>
      <c r="AM76" s="900"/>
      <c r="AN76" s="900"/>
      <c r="AO76" s="850"/>
      <c r="AP76" s="901" t="s">
        <v>549</v>
      </c>
      <c r="AQ76" s="900"/>
      <c r="AR76" s="900"/>
      <c r="AS76" s="900"/>
      <c r="AT76" s="850"/>
      <c r="AU76" s="901" t="s">
        <v>548</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288</v>
      </c>
      <c r="AG109" s="915"/>
      <c r="AH109" s="915"/>
      <c r="AI109" s="915"/>
      <c r="AJ109" s="916"/>
      <c r="AK109" s="914" t="s">
        <v>287</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288</v>
      </c>
      <c r="BW109" s="915"/>
      <c r="BX109" s="915"/>
      <c r="BY109" s="915"/>
      <c r="BZ109" s="916"/>
      <c r="CA109" s="914" t="s">
        <v>287</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288</v>
      </c>
      <c r="DM109" s="915"/>
      <c r="DN109" s="915"/>
      <c r="DO109" s="915"/>
      <c r="DP109" s="916"/>
      <c r="DQ109" s="914" t="s">
        <v>287</v>
      </c>
      <c r="DR109" s="915"/>
      <c r="DS109" s="915"/>
      <c r="DT109" s="915"/>
      <c r="DU109" s="916"/>
      <c r="DV109" s="914" t="s">
        <v>402</v>
      </c>
      <c r="DW109" s="915"/>
      <c r="DX109" s="915"/>
      <c r="DY109" s="915"/>
      <c r="DZ109" s="917"/>
    </row>
    <row r="110" spans="1:131" s="199" customFormat="1" ht="26.25" customHeight="1">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542573</v>
      </c>
      <c r="AB110" s="922"/>
      <c r="AC110" s="922"/>
      <c r="AD110" s="922"/>
      <c r="AE110" s="923"/>
      <c r="AF110" s="924">
        <v>565245</v>
      </c>
      <c r="AG110" s="922"/>
      <c r="AH110" s="922"/>
      <c r="AI110" s="922"/>
      <c r="AJ110" s="923"/>
      <c r="AK110" s="924">
        <v>530362</v>
      </c>
      <c r="AL110" s="922"/>
      <c r="AM110" s="922"/>
      <c r="AN110" s="922"/>
      <c r="AO110" s="923"/>
      <c r="AP110" s="925">
        <v>20.3</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5895628</v>
      </c>
      <c r="BR110" s="957"/>
      <c r="BS110" s="957"/>
      <c r="BT110" s="957"/>
      <c r="BU110" s="957"/>
      <c r="BV110" s="957">
        <v>6169630</v>
      </c>
      <c r="BW110" s="957"/>
      <c r="BX110" s="957"/>
      <c r="BY110" s="957"/>
      <c r="BZ110" s="957"/>
      <c r="CA110" s="957">
        <v>6331187</v>
      </c>
      <c r="CB110" s="957"/>
      <c r="CC110" s="957"/>
      <c r="CD110" s="957"/>
      <c r="CE110" s="957"/>
      <c r="CF110" s="971">
        <v>242.3</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868</v>
      </c>
      <c r="BR111" s="950"/>
      <c r="BS111" s="950"/>
      <c r="BT111" s="950"/>
      <c r="BU111" s="950"/>
      <c r="BV111" s="950">
        <v>732</v>
      </c>
      <c r="BW111" s="950"/>
      <c r="BX111" s="950"/>
      <c r="BY111" s="950"/>
      <c r="BZ111" s="950"/>
      <c r="CA111" s="950">
        <v>637</v>
      </c>
      <c r="CB111" s="950"/>
      <c r="CC111" s="950"/>
      <c r="CD111" s="950"/>
      <c r="CE111" s="950"/>
      <c r="CF111" s="944">
        <v>0</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1123854</v>
      </c>
      <c r="BR112" s="950"/>
      <c r="BS112" s="950"/>
      <c r="BT112" s="950"/>
      <c r="BU112" s="950"/>
      <c r="BV112" s="950">
        <v>1034191</v>
      </c>
      <c r="BW112" s="950"/>
      <c r="BX112" s="950"/>
      <c r="BY112" s="950"/>
      <c r="BZ112" s="950"/>
      <c r="CA112" s="950">
        <v>963141</v>
      </c>
      <c r="CB112" s="950"/>
      <c r="CC112" s="950"/>
      <c r="CD112" s="950"/>
      <c r="CE112" s="950"/>
      <c r="CF112" s="944">
        <v>36.9</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138984</v>
      </c>
      <c r="AB113" s="964"/>
      <c r="AC113" s="964"/>
      <c r="AD113" s="964"/>
      <c r="AE113" s="965"/>
      <c r="AF113" s="966">
        <v>124163</v>
      </c>
      <c r="AG113" s="964"/>
      <c r="AH113" s="964"/>
      <c r="AI113" s="964"/>
      <c r="AJ113" s="965"/>
      <c r="AK113" s="966">
        <v>105473</v>
      </c>
      <c r="AL113" s="964"/>
      <c r="AM113" s="964"/>
      <c r="AN113" s="964"/>
      <c r="AO113" s="965"/>
      <c r="AP113" s="967">
        <v>4</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223076</v>
      </c>
      <c r="BR113" s="950"/>
      <c r="BS113" s="950"/>
      <c r="BT113" s="950"/>
      <c r="BU113" s="950"/>
      <c r="BV113" s="950">
        <v>202419</v>
      </c>
      <c r="BW113" s="950"/>
      <c r="BX113" s="950"/>
      <c r="BY113" s="950"/>
      <c r="BZ113" s="950"/>
      <c r="CA113" s="950">
        <v>181769</v>
      </c>
      <c r="CB113" s="950"/>
      <c r="CC113" s="950"/>
      <c r="CD113" s="950"/>
      <c r="CE113" s="950"/>
      <c r="CF113" s="944">
        <v>7</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23410</v>
      </c>
      <c r="AB114" s="989"/>
      <c r="AC114" s="989"/>
      <c r="AD114" s="989"/>
      <c r="AE114" s="990"/>
      <c r="AF114" s="991">
        <v>23410</v>
      </c>
      <c r="AG114" s="989"/>
      <c r="AH114" s="989"/>
      <c r="AI114" s="989"/>
      <c r="AJ114" s="990"/>
      <c r="AK114" s="991">
        <v>23142</v>
      </c>
      <c r="AL114" s="989"/>
      <c r="AM114" s="989"/>
      <c r="AN114" s="989"/>
      <c r="AO114" s="990"/>
      <c r="AP114" s="992">
        <v>0.9</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966106</v>
      </c>
      <c r="BR114" s="950"/>
      <c r="BS114" s="950"/>
      <c r="BT114" s="950"/>
      <c r="BU114" s="950"/>
      <c r="BV114" s="950">
        <v>946732</v>
      </c>
      <c r="BW114" s="950"/>
      <c r="BX114" s="950"/>
      <c r="BY114" s="950"/>
      <c r="BZ114" s="950"/>
      <c r="CA114" s="950">
        <v>946363</v>
      </c>
      <c r="CB114" s="950"/>
      <c r="CC114" s="950"/>
      <c r="CD114" s="950"/>
      <c r="CE114" s="950"/>
      <c r="CF114" s="944">
        <v>36.200000000000003</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1161</v>
      </c>
      <c r="AB115" s="964"/>
      <c r="AC115" s="964"/>
      <c r="AD115" s="964"/>
      <c r="AE115" s="965"/>
      <c r="AF115" s="966">
        <v>952</v>
      </c>
      <c r="AG115" s="964"/>
      <c r="AH115" s="964"/>
      <c r="AI115" s="964"/>
      <c r="AJ115" s="965"/>
      <c r="AK115" s="966">
        <v>749</v>
      </c>
      <c r="AL115" s="964"/>
      <c r="AM115" s="964"/>
      <c r="AN115" s="964"/>
      <c r="AO115" s="965"/>
      <c r="AP115" s="967">
        <v>0</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118</v>
      </c>
      <c r="AB116" s="989"/>
      <c r="AC116" s="989"/>
      <c r="AD116" s="989"/>
      <c r="AE116" s="990"/>
      <c r="AF116" s="991">
        <v>8</v>
      </c>
      <c r="AG116" s="989"/>
      <c r="AH116" s="989"/>
      <c r="AI116" s="989"/>
      <c r="AJ116" s="990"/>
      <c r="AK116" s="991">
        <v>4</v>
      </c>
      <c r="AL116" s="989"/>
      <c r="AM116" s="989"/>
      <c r="AN116" s="989"/>
      <c r="AO116" s="990"/>
      <c r="AP116" s="992">
        <v>0</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805</v>
      </c>
      <c r="DH116" s="989"/>
      <c r="DI116" s="989"/>
      <c r="DJ116" s="989"/>
      <c r="DK116" s="990"/>
      <c r="DL116" s="991">
        <v>604</v>
      </c>
      <c r="DM116" s="989"/>
      <c r="DN116" s="989"/>
      <c r="DO116" s="989"/>
      <c r="DP116" s="990"/>
      <c r="DQ116" s="991">
        <v>402</v>
      </c>
      <c r="DR116" s="989"/>
      <c r="DS116" s="989"/>
      <c r="DT116" s="989"/>
      <c r="DU116" s="990"/>
      <c r="DV116" s="992">
        <v>0</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706246</v>
      </c>
      <c r="AB117" s="1007"/>
      <c r="AC117" s="1007"/>
      <c r="AD117" s="1007"/>
      <c r="AE117" s="1008"/>
      <c r="AF117" s="1009">
        <v>713778</v>
      </c>
      <c r="AG117" s="1007"/>
      <c r="AH117" s="1007"/>
      <c r="AI117" s="1007"/>
      <c r="AJ117" s="1008"/>
      <c r="AK117" s="1009">
        <v>659730</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288</v>
      </c>
      <c r="AG118" s="915"/>
      <c r="AH118" s="915"/>
      <c r="AI118" s="915"/>
      <c r="AJ118" s="916"/>
      <c r="AK118" s="914" t="s">
        <v>287</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432</v>
      </c>
      <c r="BP119" s="1036"/>
      <c r="BQ119" s="1027">
        <v>8209532</v>
      </c>
      <c r="BR119" s="1028"/>
      <c r="BS119" s="1028"/>
      <c r="BT119" s="1028"/>
      <c r="BU119" s="1028"/>
      <c r="BV119" s="1028">
        <v>8353704</v>
      </c>
      <c r="BW119" s="1028"/>
      <c r="BX119" s="1028"/>
      <c r="BY119" s="1028"/>
      <c r="BZ119" s="1028"/>
      <c r="CA119" s="1028">
        <v>8423097</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63</v>
      </c>
      <c r="DH119" s="1014"/>
      <c r="DI119" s="1014"/>
      <c r="DJ119" s="1014"/>
      <c r="DK119" s="1015"/>
      <c r="DL119" s="1013">
        <v>128</v>
      </c>
      <c r="DM119" s="1014"/>
      <c r="DN119" s="1014"/>
      <c r="DO119" s="1014"/>
      <c r="DP119" s="1015"/>
      <c r="DQ119" s="1013">
        <v>235</v>
      </c>
      <c r="DR119" s="1014"/>
      <c r="DS119" s="1014"/>
      <c r="DT119" s="1014"/>
      <c r="DU119" s="1015"/>
      <c r="DV119" s="1016">
        <v>0</v>
      </c>
      <c r="DW119" s="1017"/>
      <c r="DX119" s="1017"/>
      <c r="DY119" s="1017"/>
      <c r="DZ119" s="1018"/>
    </row>
    <row r="120" spans="1:130" s="199" customFormat="1" ht="26.25" customHeight="1">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3687561</v>
      </c>
      <c r="BR120" s="957"/>
      <c r="BS120" s="957"/>
      <c r="BT120" s="957"/>
      <c r="BU120" s="957"/>
      <c r="BV120" s="957">
        <v>4310383</v>
      </c>
      <c r="BW120" s="957"/>
      <c r="BX120" s="957"/>
      <c r="BY120" s="957"/>
      <c r="BZ120" s="957"/>
      <c r="CA120" s="957">
        <v>4536013</v>
      </c>
      <c r="CB120" s="957"/>
      <c r="CC120" s="957"/>
      <c r="CD120" s="957"/>
      <c r="CE120" s="957"/>
      <c r="CF120" s="971">
        <v>173.6</v>
      </c>
      <c r="CG120" s="972"/>
      <c r="CH120" s="972"/>
      <c r="CI120" s="972"/>
      <c r="CJ120" s="972"/>
      <c r="CK120" s="1037" t="s">
        <v>436</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t="s">
        <v>112</v>
      </c>
      <c r="DH120" s="957"/>
      <c r="DI120" s="957"/>
      <c r="DJ120" s="957"/>
      <c r="DK120" s="957"/>
      <c r="DL120" s="957" t="s">
        <v>112</v>
      </c>
      <c r="DM120" s="957"/>
      <c r="DN120" s="957"/>
      <c r="DO120" s="957"/>
      <c r="DP120" s="957"/>
      <c r="DQ120" s="957">
        <v>516001</v>
      </c>
      <c r="DR120" s="957"/>
      <c r="DS120" s="957"/>
      <c r="DT120" s="957"/>
      <c r="DU120" s="957"/>
      <c r="DV120" s="958">
        <v>19.7</v>
      </c>
      <c r="DW120" s="958"/>
      <c r="DX120" s="958"/>
      <c r="DY120" s="958"/>
      <c r="DZ120" s="959"/>
    </row>
    <row r="121" spans="1:130" s="199" customFormat="1" ht="26.25" customHeight="1">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44333</v>
      </c>
      <c r="BR121" s="950"/>
      <c r="BS121" s="950"/>
      <c r="BT121" s="950"/>
      <c r="BU121" s="950"/>
      <c r="BV121" s="950">
        <v>19722</v>
      </c>
      <c r="BW121" s="950"/>
      <c r="BX121" s="950"/>
      <c r="BY121" s="950"/>
      <c r="BZ121" s="950"/>
      <c r="CA121" s="950">
        <v>119294</v>
      </c>
      <c r="CB121" s="950"/>
      <c r="CC121" s="950"/>
      <c r="CD121" s="950"/>
      <c r="CE121" s="950"/>
      <c r="CF121" s="944">
        <v>4.5999999999999996</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499495</v>
      </c>
      <c r="DH121" s="950"/>
      <c r="DI121" s="950"/>
      <c r="DJ121" s="950"/>
      <c r="DK121" s="950"/>
      <c r="DL121" s="950">
        <v>465212</v>
      </c>
      <c r="DM121" s="950"/>
      <c r="DN121" s="950"/>
      <c r="DO121" s="950"/>
      <c r="DP121" s="950"/>
      <c r="DQ121" s="950">
        <v>447140</v>
      </c>
      <c r="DR121" s="950"/>
      <c r="DS121" s="950"/>
      <c r="DT121" s="950"/>
      <c r="DU121" s="950"/>
      <c r="DV121" s="951">
        <v>17.100000000000001</v>
      </c>
      <c r="DW121" s="951"/>
      <c r="DX121" s="951"/>
      <c r="DY121" s="951"/>
      <c r="DZ121" s="952"/>
    </row>
    <row r="122" spans="1:130" s="199" customFormat="1" ht="26.25" customHeight="1">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4696873</v>
      </c>
      <c r="BR122" s="1028"/>
      <c r="BS122" s="1028"/>
      <c r="BT122" s="1028"/>
      <c r="BU122" s="1028"/>
      <c r="BV122" s="1028">
        <v>5245283</v>
      </c>
      <c r="BW122" s="1028"/>
      <c r="BX122" s="1028"/>
      <c r="BY122" s="1028"/>
      <c r="BZ122" s="1028"/>
      <c r="CA122" s="1028">
        <v>5903227</v>
      </c>
      <c r="CB122" s="1028"/>
      <c r="CC122" s="1028"/>
      <c r="CD122" s="1028"/>
      <c r="CE122" s="1028"/>
      <c r="CF122" s="1048">
        <v>225.9</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212</v>
      </c>
      <c r="AB123" s="989"/>
      <c r="AC123" s="989"/>
      <c r="AD123" s="989"/>
      <c r="AE123" s="990"/>
      <c r="AF123" s="991">
        <v>210</v>
      </c>
      <c r="AG123" s="989"/>
      <c r="AH123" s="989"/>
      <c r="AI123" s="989"/>
      <c r="AJ123" s="990"/>
      <c r="AK123" s="991">
        <v>208</v>
      </c>
      <c r="AL123" s="989"/>
      <c r="AM123" s="989"/>
      <c r="AN123" s="989"/>
      <c r="AO123" s="990"/>
      <c r="AP123" s="992">
        <v>0</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440</v>
      </c>
      <c r="BP123" s="1036"/>
      <c r="BQ123" s="1095">
        <v>8428767</v>
      </c>
      <c r="BR123" s="1096"/>
      <c r="BS123" s="1096"/>
      <c r="BT123" s="1096"/>
      <c r="BU123" s="1096"/>
      <c r="BV123" s="1096">
        <v>9575388</v>
      </c>
      <c r="BW123" s="1096"/>
      <c r="BX123" s="1096"/>
      <c r="BY123" s="1096"/>
      <c r="BZ123" s="1096"/>
      <c r="CA123" s="1096">
        <v>10558534</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v>624359</v>
      </c>
      <c r="DH124" s="1014"/>
      <c r="DI124" s="1014"/>
      <c r="DJ124" s="1014"/>
      <c r="DK124" s="1015"/>
      <c r="DL124" s="1013">
        <v>568979</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949</v>
      </c>
      <c r="AB127" s="989"/>
      <c r="AC127" s="989"/>
      <c r="AD127" s="989"/>
      <c r="AE127" s="990"/>
      <c r="AF127" s="991">
        <v>742</v>
      </c>
      <c r="AG127" s="989"/>
      <c r="AH127" s="989"/>
      <c r="AI127" s="989"/>
      <c r="AJ127" s="990"/>
      <c r="AK127" s="991">
        <v>541</v>
      </c>
      <c r="AL127" s="989"/>
      <c r="AM127" s="989"/>
      <c r="AN127" s="989"/>
      <c r="AO127" s="990"/>
      <c r="AP127" s="992">
        <v>0</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29701</v>
      </c>
      <c r="AB128" s="1078"/>
      <c r="AC128" s="1078"/>
      <c r="AD128" s="1078"/>
      <c r="AE128" s="1079"/>
      <c r="AF128" s="1080">
        <v>10598</v>
      </c>
      <c r="AG128" s="1078"/>
      <c r="AH128" s="1078"/>
      <c r="AI128" s="1078"/>
      <c r="AJ128" s="1079"/>
      <c r="AK128" s="1080">
        <v>28887</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3104106</v>
      </c>
      <c r="AB129" s="989"/>
      <c r="AC129" s="989"/>
      <c r="AD129" s="989"/>
      <c r="AE129" s="990"/>
      <c r="AF129" s="991">
        <v>3161242</v>
      </c>
      <c r="AG129" s="989"/>
      <c r="AH129" s="989"/>
      <c r="AI129" s="989"/>
      <c r="AJ129" s="990"/>
      <c r="AK129" s="991">
        <v>3104094</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530201</v>
      </c>
      <c r="AB130" s="989"/>
      <c r="AC130" s="989"/>
      <c r="AD130" s="989"/>
      <c r="AE130" s="990"/>
      <c r="AF130" s="991">
        <v>522968</v>
      </c>
      <c r="AG130" s="989"/>
      <c r="AH130" s="989"/>
      <c r="AI130" s="989"/>
      <c r="AJ130" s="990"/>
      <c r="AK130" s="991">
        <v>491298</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5.9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2573905</v>
      </c>
      <c r="AB131" s="1014"/>
      <c r="AC131" s="1014"/>
      <c r="AD131" s="1014"/>
      <c r="AE131" s="1015"/>
      <c r="AF131" s="1013">
        <v>2638274</v>
      </c>
      <c r="AG131" s="1014"/>
      <c r="AH131" s="1014"/>
      <c r="AI131" s="1014"/>
      <c r="AJ131" s="1015"/>
      <c r="AK131" s="1013">
        <v>2612796</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5.68567993</v>
      </c>
      <c r="AB132" s="1130"/>
      <c r="AC132" s="1130"/>
      <c r="AD132" s="1130"/>
      <c r="AE132" s="1131"/>
      <c r="AF132" s="1132">
        <v>6.8306779359999998</v>
      </c>
      <c r="AG132" s="1130"/>
      <c r="AH132" s="1130"/>
      <c r="AI132" s="1130"/>
      <c r="AJ132" s="1131"/>
      <c r="AK132" s="1132">
        <v>5.3408302829999998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6.2</v>
      </c>
      <c r="AB133" s="1113"/>
      <c r="AC133" s="1113"/>
      <c r="AD133" s="1113"/>
      <c r="AE133" s="1114"/>
      <c r="AF133" s="1112">
        <v>6.4</v>
      </c>
      <c r="AG133" s="1113"/>
      <c r="AH133" s="1113"/>
      <c r="AI133" s="1113"/>
      <c r="AJ133" s="1114"/>
      <c r="AK133" s="1112">
        <v>5.9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0" t="s">
        <v>468</v>
      </c>
      <c r="L7" s="256"/>
      <c r="M7" s="257" t="s">
        <v>469</v>
      </c>
      <c r="N7" s="258"/>
    </row>
    <row r="8" spans="1:16">
      <c r="A8" s="250"/>
      <c r="B8" s="246"/>
      <c r="C8" s="246"/>
      <c r="D8" s="246"/>
      <c r="E8" s="246"/>
      <c r="F8" s="246"/>
      <c r="G8" s="259"/>
      <c r="H8" s="260"/>
      <c r="I8" s="260"/>
      <c r="J8" s="261"/>
      <c r="K8" s="1151"/>
      <c r="L8" s="262" t="s">
        <v>470</v>
      </c>
      <c r="M8" s="263" t="s">
        <v>471</v>
      </c>
      <c r="N8" s="264" t="s">
        <v>472</v>
      </c>
    </row>
    <row r="9" spans="1:16">
      <c r="A9" s="250"/>
      <c r="B9" s="246"/>
      <c r="C9" s="246"/>
      <c r="D9" s="246"/>
      <c r="E9" s="246"/>
      <c r="F9" s="246"/>
      <c r="G9" s="1152" t="s">
        <v>473</v>
      </c>
      <c r="H9" s="1153"/>
      <c r="I9" s="1153"/>
      <c r="J9" s="1154"/>
      <c r="K9" s="265">
        <v>897711</v>
      </c>
      <c r="L9" s="266">
        <v>153665</v>
      </c>
      <c r="M9" s="267">
        <v>107954</v>
      </c>
      <c r="N9" s="268">
        <v>42.3</v>
      </c>
    </row>
    <row r="10" spans="1:16">
      <c r="A10" s="250"/>
      <c r="B10" s="246"/>
      <c r="C10" s="246"/>
      <c r="D10" s="246"/>
      <c r="E10" s="246"/>
      <c r="F10" s="246"/>
      <c r="G10" s="1152" t="s">
        <v>474</v>
      </c>
      <c r="H10" s="1153"/>
      <c r="I10" s="1153"/>
      <c r="J10" s="1154"/>
      <c r="K10" s="269">
        <v>23897</v>
      </c>
      <c r="L10" s="270">
        <v>4091</v>
      </c>
      <c r="M10" s="271">
        <v>12579</v>
      </c>
      <c r="N10" s="272">
        <v>-67.5</v>
      </c>
    </row>
    <row r="11" spans="1:16" ht="13.5" customHeight="1">
      <c r="A11" s="250"/>
      <c r="B11" s="246"/>
      <c r="C11" s="246"/>
      <c r="D11" s="246"/>
      <c r="E11" s="246"/>
      <c r="F11" s="246"/>
      <c r="G11" s="1152" t="s">
        <v>475</v>
      </c>
      <c r="H11" s="1153"/>
      <c r="I11" s="1153"/>
      <c r="J11" s="1154"/>
      <c r="K11" s="269">
        <v>166086</v>
      </c>
      <c r="L11" s="270">
        <v>28430</v>
      </c>
      <c r="M11" s="271">
        <v>13215</v>
      </c>
      <c r="N11" s="272">
        <v>115.1</v>
      </c>
    </row>
    <row r="12" spans="1:16" ht="13.5" customHeight="1">
      <c r="A12" s="250"/>
      <c r="B12" s="246"/>
      <c r="C12" s="246"/>
      <c r="D12" s="246"/>
      <c r="E12" s="246"/>
      <c r="F12" s="246"/>
      <c r="G12" s="1152" t="s">
        <v>476</v>
      </c>
      <c r="H12" s="1153"/>
      <c r="I12" s="1153"/>
      <c r="J12" s="1154"/>
      <c r="K12" s="269" t="s">
        <v>477</v>
      </c>
      <c r="L12" s="270" t="s">
        <v>477</v>
      </c>
      <c r="M12" s="271">
        <v>1280</v>
      </c>
      <c r="N12" s="272" t="s">
        <v>477</v>
      </c>
    </row>
    <row r="13" spans="1:16" ht="13.5" customHeight="1">
      <c r="A13" s="250"/>
      <c r="B13" s="246"/>
      <c r="C13" s="246"/>
      <c r="D13" s="246"/>
      <c r="E13" s="246"/>
      <c r="F13" s="246"/>
      <c r="G13" s="1152" t="s">
        <v>478</v>
      </c>
      <c r="H13" s="1153"/>
      <c r="I13" s="1153"/>
      <c r="J13" s="1154"/>
      <c r="K13" s="269" t="s">
        <v>477</v>
      </c>
      <c r="L13" s="270" t="s">
        <v>477</v>
      </c>
      <c r="M13" s="271" t="s">
        <v>477</v>
      </c>
      <c r="N13" s="272" t="s">
        <v>477</v>
      </c>
    </row>
    <row r="14" spans="1:16" ht="13.5" customHeight="1">
      <c r="A14" s="250"/>
      <c r="B14" s="246"/>
      <c r="C14" s="246"/>
      <c r="D14" s="246"/>
      <c r="E14" s="246"/>
      <c r="F14" s="246"/>
      <c r="G14" s="1152" t="s">
        <v>479</v>
      </c>
      <c r="H14" s="1153"/>
      <c r="I14" s="1153"/>
      <c r="J14" s="1154"/>
      <c r="K14" s="269">
        <v>30723</v>
      </c>
      <c r="L14" s="270">
        <v>5259</v>
      </c>
      <c r="M14" s="271">
        <v>5658</v>
      </c>
      <c r="N14" s="272">
        <v>-7.1</v>
      </c>
    </row>
    <row r="15" spans="1:16" ht="13.5" customHeight="1">
      <c r="A15" s="250"/>
      <c r="B15" s="246"/>
      <c r="C15" s="246"/>
      <c r="D15" s="246"/>
      <c r="E15" s="246"/>
      <c r="F15" s="246"/>
      <c r="G15" s="1152" t="s">
        <v>480</v>
      </c>
      <c r="H15" s="1153"/>
      <c r="I15" s="1153"/>
      <c r="J15" s="1154"/>
      <c r="K15" s="269">
        <v>18667</v>
      </c>
      <c r="L15" s="270">
        <v>3195</v>
      </c>
      <c r="M15" s="271">
        <v>2915</v>
      </c>
      <c r="N15" s="272">
        <v>9.6</v>
      </c>
    </row>
    <row r="16" spans="1:16">
      <c r="A16" s="250"/>
      <c r="B16" s="246"/>
      <c r="C16" s="246"/>
      <c r="D16" s="246"/>
      <c r="E16" s="246"/>
      <c r="F16" s="246"/>
      <c r="G16" s="1155" t="s">
        <v>481</v>
      </c>
      <c r="H16" s="1156"/>
      <c r="I16" s="1156"/>
      <c r="J16" s="1157"/>
      <c r="K16" s="270">
        <v>-85915</v>
      </c>
      <c r="L16" s="270">
        <v>-14706</v>
      </c>
      <c r="M16" s="271">
        <v>-10925</v>
      </c>
      <c r="N16" s="272">
        <v>34.6</v>
      </c>
    </row>
    <row r="17" spans="1:16">
      <c r="A17" s="250"/>
      <c r="B17" s="246"/>
      <c r="C17" s="246"/>
      <c r="D17" s="246"/>
      <c r="E17" s="246"/>
      <c r="F17" s="246"/>
      <c r="G17" s="1155" t="s">
        <v>171</v>
      </c>
      <c r="H17" s="1156"/>
      <c r="I17" s="1156"/>
      <c r="J17" s="1157"/>
      <c r="K17" s="270">
        <v>1051169</v>
      </c>
      <c r="L17" s="270">
        <v>179933</v>
      </c>
      <c r="M17" s="271">
        <v>132676</v>
      </c>
      <c r="N17" s="272">
        <v>35.6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47" t="s">
        <v>486</v>
      </c>
      <c r="H21" s="1148"/>
      <c r="I21" s="1148"/>
      <c r="J21" s="1149"/>
      <c r="K21" s="282">
        <v>17.63</v>
      </c>
      <c r="L21" s="283">
        <v>12.61</v>
      </c>
      <c r="M21" s="284">
        <v>5.0199999999999996</v>
      </c>
      <c r="N21" s="251"/>
      <c r="O21" s="285"/>
      <c r="P21" s="281"/>
    </row>
    <row r="22" spans="1:16" s="286" customFormat="1">
      <c r="A22" s="281"/>
      <c r="B22" s="251"/>
      <c r="C22" s="251"/>
      <c r="D22" s="251"/>
      <c r="E22" s="251"/>
      <c r="F22" s="251"/>
      <c r="G22" s="1147" t="s">
        <v>487</v>
      </c>
      <c r="H22" s="1148"/>
      <c r="I22" s="1148"/>
      <c r="J22" s="1149"/>
      <c r="K22" s="287">
        <v>92.7</v>
      </c>
      <c r="L22" s="288">
        <v>96.2</v>
      </c>
      <c r="M22" s="289">
        <v>-3.5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0" t="s">
        <v>468</v>
      </c>
      <c r="L30" s="256"/>
      <c r="M30" s="257" t="s">
        <v>469</v>
      </c>
      <c r="N30" s="258"/>
    </row>
    <row r="31" spans="1:16">
      <c r="A31" s="250"/>
      <c r="B31" s="246"/>
      <c r="C31" s="246"/>
      <c r="D31" s="246"/>
      <c r="E31" s="246"/>
      <c r="F31" s="246"/>
      <c r="G31" s="259"/>
      <c r="H31" s="260"/>
      <c r="I31" s="260"/>
      <c r="J31" s="261"/>
      <c r="K31" s="1151"/>
      <c r="L31" s="262" t="s">
        <v>470</v>
      </c>
      <c r="M31" s="263" t="s">
        <v>471</v>
      </c>
      <c r="N31" s="264" t="s">
        <v>472</v>
      </c>
    </row>
    <row r="32" spans="1:16" ht="27" customHeight="1">
      <c r="A32" s="250"/>
      <c r="B32" s="246"/>
      <c r="C32" s="246"/>
      <c r="D32" s="246"/>
      <c r="E32" s="246"/>
      <c r="F32" s="246"/>
      <c r="G32" s="1163" t="s">
        <v>491</v>
      </c>
      <c r="H32" s="1164"/>
      <c r="I32" s="1164"/>
      <c r="J32" s="1165"/>
      <c r="K32" s="296">
        <v>530362</v>
      </c>
      <c r="L32" s="296">
        <v>90784</v>
      </c>
      <c r="M32" s="297">
        <v>67314</v>
      </c>
      <c r="N32" s="298">
        <v>34.9</v>
      </c>
    </row>
    <row r="33" spans="1:16" ht="13.5" customHeight="1">
      <c r="A33" s="250"/>
      <c r="B33" s="246"/>
      <c r="C33" s="246"/>
      <c r="D33" s="246"/>
      <c r="E33" s="246"/>
      <c r="F33" s="246"/>
      <c r="G33" s="1163" t="s">
        <v>492</v>
      </c>
      <c r="H33" s="1164"/>
      <c r="I33" s="1164"/>
      <c r="J33" s="1165"/>
      <c r="K33" s="296" t="s">
        <v>477</v>
      </c>
      <c r="L33" s="296" t="s">
        <v>477</v>
      </c>
      <c r="M33" s="297" t="s">
        <v>477</v>
      </c>
      <c r="N33" s="298" t="s">
        <v>477</v>
      </c>
    </row>
    <row r="34" spans="1:16" ht="27" customHeight="1">
      <c r="A34" s="250"/>
      <c r="B34" s="246"/>
      <c r="C34" s="246"/>
      <c r="D34" s="246"/>
      <c r="E34" s="246"/>
      <c r="F34" s="246"/>
      <c r="G34" s="1163" t="s">
        <v>493</v>
      </c>
      <c r="H34" s="1164"/>
      <c r="I34" s="1164"/>
      <c r="J34" s="1165"/>
      <c r="K34" s="296" t="s">
        <v>477</v>
      </c>
      <c r="L34" s="296" t="s">
        <v>477</v>
      </c>
      <c r="M34" s="297" t="s">
        <v>477</v>
      </c>
      <c r="N34" s="298" t="s">
        <v>477</v>
      </c>
    </row>
    <row r="35" spans="1:16" ht="27" customHeight="1">
      <c r="A35" s="250"/>
      <c r="B35" s="246"/>
      <c r="C35" s="246"/>
      <c r="D35" s="246"/>
      <c r="E35" s="246"/>
      <c r="F35" s="246"/>
      <c r="G35" s="1163" t="s">
        <v>494</v>
      </c>
      <c r="H35" s="1164"/>
      <c r="I35" s="1164"/>
      <c r="J35" s="1165"/>
      <c r="K35" s="296">
        <v>105473</v>
      </c>
      <c r="L35" s="296">
        <v>18054</v>
      </c>
      <c r="M35" s="297">
        <v>23478</v>
      </c>
      <c r="N35" s="298">
        <v>-23.1</v>
      </c>
    </row>
    <row r="36" spans="1:16" ht="27" customHeight="1">
      <c r="A36" s="250"/>
      <c r="B36" s="246"/>
      <c r="C36" s="246"/>
      <c r="D36" s="246"/>
      <c r="E36" s="246"/>
      <c r="F36" s="246"/>
      <c r="G36" s="1163" t="s">
        <v>495</v>
      </c>
      <c r="H36" s="1164"/>
      <c r="I36" s="1164"/>
      <c r="J36" s="1165"/>
      <c r="K36" s="296">
        <v>23142</v>
      </c>
      <c r="L36" s="296">
        <v>3961</v>
      </c>
      <c r="M36" s="297">
        <v>4589</v>
      </c>
      <c r="N36" s="298">
        <v>-13.7</v>
      </c>
    </row>
    <row r="37" spans="1:16" ht="13.5" customHeight="1">
      <c r="A37" s="250"/>
      <c r="B37" s="246"/>
      <c r="C37" s="246"/>
      <c r="D37" s="246"/>
      <c r="E37" s="246"/>
      <c r="F37" s="246"/>
      <c r="G37" s="1163" t="s">
        <v>496</v>
      </c>
      <c r="H37" s="1164"/>
      <c r="I37" s="1164"/>
      <c r="J37" s="1165"/>
      <c r="K37" s="296">
        <v>749</v>
      </c>
      <c r="L37" s="296">
        <v>128</v>
      </c>
      <c r="M37" s="297">
        <v>859</v>
      </c>
      <c r="N37" s="298">
        <v>-85.1</v>
      </c>
    </row>
    <row r="38" spans="1:16" ht="27" customHeight="1">
      <c r="A38" s="250"/>
      <c r="B38" s="246"/>
      <c r="C38" s="246"/>
      <c r="D38" s="246"/>
      <c r="E38" s="246"/>
      <c r="F38" s="246"/>
      <c r="G38" s="1166" t="s">
        <v>497</v>
      </c>
      <c r="H38" s="1167"/>
      <c r="I38" s="1167"/>
      <c r="J38" s="1168"/>
      <c r="K38" s="299">
        <v>4</v>
      </c>
      <c r="L38" s="299">
        <v>1</v>
      </c>
      <c r="M38" s="300">
        <v>2</v>
      </c>
      <c r="N38" s="301">
        <v>-50</v>
      </c>
      <c r="O38" s="295"/>
    </row>
    <row r="39" spans="1:16">
      <c r="A39" s="250"/>
      <c r="B39" s="246"/>
      <c r="C39" s="246"/>
      <c r="D39" s="246"/>
      <c r="E39" s="246"/>
      <c r="F39" s="246"/>
      <c r="G39" s="1166" t="s">
        <v>498</v>
      </c>
      <c r="H39" s="1167"/>
      <c r="I39" s="1167"/>
      <c r="J39" s="1168"/>
      <c r="K39" s="302">
        <v>-28887</v>
      </c>
      <c r="L39" s="302">
        <v>-4945</v>
      </c>
      <c r="M39" s="303">
        <v>-2412</v>
      </c>
      <c r="N39" s="304">
        <v>105</v>
      </c>
      <c r="O39" s="295"/>
    </row>
    <row r="40" spans="1:16" ht="27" customHeight="1">
      <c r="A40" s="250"/>
      <c r="B40" s="246"/>
      <c r="C40" s="246"/>
      <c r="D40" s="246"/>
      <c r="E40" s="246"/>
      <c r="F40" s="246"/>
      <c r="G40" s="1163" t="s">
        <v>499</v>
      </c>
      <c r="H40" s="1164"/>
      <c r="I40" s="1164"/>
      <c r="J40" s="1165"/>
      <c r="K40" s="302">
        <v>-491298</v>
      </c>
      <c r="L40" s="302">
        <v>-84098</v>
      </c>
      <c r="M40" s="303">
        <v>-68535</v>
      </c>
      <c r="N40" s="304">
        <v>22.7</v>
      </c>
      <c r="O40" s="295"/>
    </row>
    <row r="41" spans="1:16">
      <c r="A41" s="250"/>
      <c r="B41" s="246"/>
      <c r="C41" s="246"/>
      <c r="D41" s="246"/>
      <c r="E41" s="246"/>
      <c r="F41" s="246"/>
      <c r="G41" s="1169" t="s">
        <v>282</v>
      </c>
      <c r="H41" s="1170"/>
      <c r="I41" s="1170"/>
      <c r="J41" s="1171"/>
      <c r="K41" s="296">
        <v>139545</v>
      </c>
      <c r="L41" s="302">
        <v>23887</v>
      </c>
      <c r="M41" s="303">
        <v>25295</v>
      </c>
      <c r="N41" s="304">
        <v>-5.6</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58" t="s">
        <v>468</v>
      </c>
      <c r="J49" s="1160" t="s">
        <v>503</v>
      </c>
      <c r="K49" s="1161"/>
      <c r="L49" s="1161"/>
      <c r="M49" s="1161"/>
      <c r="N49" s="1162"/>
    </row>
    <row r="50" spans="1:14">
      <c r="A50" s="250"/>
      <c r="B50" s="246"/>
      <c r="C50" s="246"/>
      <c r="D50" s="246"/>
      <c r="E50" s="246"/>
      <c r="F50" s="246"/>
      <c r="G50" s="314"/>
      <c r="H50" s="315"/>
      <c r="I50" s="1159"/>
      <c r="J50" s="316" t="s">
        <v>504</v>
      </c>
      <c r="K50" s="317" t="s">
        <v>505</v>
      </c>
      <c r="L50" s="318" t="s">
        <v>506</v>
      </c>
      <c r="M50" s="319" t="s">
        <v>507</v>
      </c>
      <c r="N50" s="320" t="s">
        <v>508</v>
      </c>
    </row>
    <row r="51" spans="1:14">
      <c r="A51" s="250"/>
      <c r="B51" s="246"/>
      <c r="C51" s="246"/>
      <c r="D51" s="246"/>
      <c r="E51" s="246"/>
      <c r="F51" s="246"/>
      <c r="G51" s="312" t="s">
        <v>509</v>
      </c>
      <c r="H51" s="313"/>
      <c r="I51" s="321">
        <v>1114094</v>
      </c>
      <c r="J51" s="322">
        <v>180216</v>
      </c>
      <c r="K51" s="323">
        <v>10.6</v>
      </c>
      <c r="L51" s="324">
        <v>146641</v>
      </c>
      <c r="M51" s="325">
        <v>0.3</v>
      </c>
      <c r="N51" s="326">
        <v>10.3</v>
      </c>
    </row>
    <row r="52" spans="1:14">
      <c r="A52" s="250"/>
      <c r="B52" s="246"/>
      <c r="C52" s="246"/>
      <c r="D52" s="246"/>
      <c r="E52" s="246"/>
      <c r="F52" s="246"/>
      <c r="G52" s="327"/>
      <c r="H52" s="328" t="s">
        <v>510</v>
      </c>
      <c r="I52" s="329">
        <v>499746</v>
      </c>
      <c r="J52" s="330">
        <v>80839</v>
      </c>
      <c r="K52" s="331">
        <v>-34.700000000000003</v>
      </c>
      <c r="L52" s="332">
        <v>68142</v>
      </c>
      <c r="M52" s="333">
        <v>-9.6999999999999993</v>
      </c>
      <c r="N52" s="334">
        <v>-25</v>
      </c>
    </row>
    <row r="53" spans="1:14">
      <c r="A53" s="250"/>
      <c r="B53" s="246"/>
      <c r="C53" s="246"/>
      <c r="D53" s="246"/>
      <c r="E53" s="246"/>
      <c r="F53" s="246"/>
      <c r="G53" s="312" t="s">
        <v>511</v>
      </c>
      <c r="H53" s="313"/>
      <c r="I53" s="321">
        <v>1952451</v>
      </c>
      <c r="J53" s="322">
        <v>318663</v>
      </c>
      <c r="K53" s="323">
        <v>76.8</v>
      </c>
      <c r="L53" s="324">
        <v>174587</v>
      </c>
      <c r="M53" s="325">
        <v>19.100000000000001</v>
      </c>
      <c r="N53" s="326">
        <v>57.7</v>
      </c>
    </row>
    <row r="54" spans="1:14">
      <c r="A54" s="250"/>
      <c r="B54" s="246"/>
      <c r="C54" s="246"/>
      <c r="D54" s="246"/>
      <c r="E54" s="246"/>
      <c r="F54" s="246"/>
      <c r="G54" s="327"/>
      <c r="H54" s="328" t="s">
        <v>510</v>
      </c>
      <c r="I54" s="329">
        <v>1384070</v>
      </c>
      <c r="J54" s="330">
        <v>225897</v>
      </c>
      <c r="K54" s="331">
        <v>179.4</v>
      </c>
      <c r="L54" s="332">
        <v>79695</v>
      </c>
      <c r="M54" s="333">
        <v>17</v>
      </c>
      <c r="N54" s="334">
        <v>162.4</v>
      </c>
    </row>
    <row r="55" spans="1:14">
      <c r="A55" s="250"/>
      <c r="B55" s="246"/>
      <c r="C55" s="246"/>
      <c r="D55" s="246"/>
      <c r="E55" s="246"/>
      <c r="F55" s="246"/>
      <c r="G55" s="312" t="s">
        <v>512</v>
      </c>
      <c r="H55" s="313"/>
      <c r="I55" s="321">
        <v>2085793</v>
      </c>
      <c r="J55" s="322">
        <v>345502</v>
      </c>
      <c r="K55" s="323">
        <v>8.4</v>
      </c>
      <c r="L55" s="324">
        <v>175675</v>
      </c>
      <c r="M55" s="325">
        <v>0.6</v>
      </c>
      <c r="N55" s="326">
        <v>7.8</v>
      </c>
    </row>
    <row r="56" spans="1:14">
      <c r="A56" s="250"/>
      <c r="B56" s="246"/>
      <c r="C56" s="246"/>
      <c r="D56" s="246"/>
      <c r="E56" s="246"/>
      <c r="F56" s="246"/>
      <c r="G56" s="327"/>
      <c r="H56" s="328" t="s">
        <v>510</v>
      </c>
      <c r="I56" s="329">
        <v>1704370</v>
      </c>
      <c r="J56" s="330">
        <v>282321</v>
      </c>
      <c r="K56" s="331">
        <v>25</v>
      </c>
      <c r="L56" s="332">
        <v>87698</v>
      </c>
      <c r="M56" s="333">
        <v>10</v>
      </c>
      <c r="N56" s="334">
        <v>15</v>
      </c>
    </row>
    <row r="57" spans="1:14">
      <c r="A57" s="250"/>
      <c r="B57" s="246"/>
      <c r="C57" s="246"/>
      <c r="D57" s="246"/>
      <c r="E57" s="246"/>
      <c r="F57" s="246"/>
      <c r="G57" s="312" t="s">
        <v>513</v>
      </c>
      <c r="H57" s="313"/>
      <c r="I57" s="321">
        <v>963497</v>
      </c>
      <c r="J57" s="322">
        <v>163721</v>
      </c>
      <c r="K57" s="323">
        <v>-52.6</v>
      </c>
      <c r="L57" s="324">
        <v>162193</v>
      </c>
      <c r="M57" s="325">
        <v>-7.7</v>
      </c>
      <c r="N57" s="326">
        <v>-44.9</v>
      </c>
    </row>
    <row r="58" spans="1:14">
      <c r="A58" s="250"/>
      <c r="B58" s="246"/>
      <c r="C58" s="246"/>
      <c r="D58" s="246"/>
      <c r="E58" s="246"/>
      <c r="F58" s="246"/>
      <c r="G58" s="327"/>
      <c r="H58" s="328" t="s">
        <v>510</v>
      </c>
      <c r="I58" s="329">
        <v>757039</v>
      </c>
      <c r="J58" s="330">
        <v>128639</v>
      </c>
      <c r="K58" s="331">
        <v>-54.4</v>
      </c>
      <c r="L58" s="332">
        <v>79985</v>
      </c>
      <c r="M58" s="333">
        <v>-8.8000000000000007</v>
      </c>
      <c r="N58" s="334">
        <v>-45.6</v>
      </c>
    </row>
    <row r="59" spans="1:14">
      <c r="A59" s="250"/>
      <c r="B59" s="246"/>
      <c r="C59" s="246"/>
      <c r="D59" s="246"/>
      <c r="E59" s="246"/>
      <c r="F59" s="246"/>
      <c r="G59" s="312" t="s">
        <v>514</v>
      </c>
      <c r="H59" s="313"/>
      <c r="I59" s="321">
        <v>784995</v>
      </c>
      <c r="J59" s="322">
        <v>134371</v>
      </c>
      <c r="K59" s="323">
        <v>-17.899999999999999</v>
      </c>
      <c r="L59" s="324">
        <v>138651</v>
      </c>
      <c r="M59" s="325">
        <v>-14.5</v>
      </c>
      <c r="N59" s="326">
        <v>-3.4</v>
      </c>
    </row>
    <row r="60" spans="1:14">
      <c r="A60" s="250"/>
      <c r="B60" s="246"/>
      <c r="C60" s="246"/>
      <c r="D60" s="246"/>
      <c r="E60" s="246"/>
      <c r="F60" s="246"/>
      <c r="G60" s="327"/>
      <c r="H60" s="328" t="s">
        <v>510</v>
      </c>
      <c r="I60" s="335">
        <v>541462</v>
      </c>
      <c r="J60" s="330">
        <v>92684</v>
      </c>
      <c r="K60" s="331">
        <v>-28</v>
      </c>
      <c r="L60" s="332">
        <v>71211</v>
      </c>
      <c r="M60" s="333">
        <v>-11</v>
      </c>
      <c r="N60" s="334">
        <v>-17</v>
      </c>
    </row>
    <row r="61" spans="1:14">
      <c r="A61" s="250"/>
      <c r="B61" s="246"/>
      <c r="C61" s="246"/>
      <c r="D61" s="246"/>
      <c r="E61" s="246"/>
      <c r="F61" s="246"/>
      <c r="G61" s="312" t="s">
        <v>515</v>
      </c>
      <c r="H61" s="336"/>
      <c r="I61" s="337">
        <v>1380166</v>
      </c>
      <c r="J61" s="338">
        <v>228495</v>
      </c>
      <c r="K61" s="339">
        <v>5.0999999999999996</v>
      </c>
      <c r="L61" s="340">
        <v>159549</v>
      </c>
      <c r="M61" s="341">
        <v>-0.4</v>
      </c>
      <c r="N61" s="326">
        <v>5.5</v>
      </c>
    </row>
    <row r="62" spans="1:14">
      <c r="A62" s="250"/>
      <c r="B62" s="246"/>
      <c r="C62" s="246"/>
      <c r="D62" s="246"/>
      <c r="E62" s="246"/>
      <c r="F62" s="246"/>
      <c r="G62" s="327"/>
      <c r="H62" s="328" t="s">
        <v>510</v>
      </c>
      <c r="I62" s="329">
        <v>977337</v>
      </c>
      <c r="J62" s="330">
        <v>162076</v>
      </c>
      <c r="K62" s="331">
        <v>17.5</v>
      </c>
      <c r="L62" s="332">
        <v>77346</v>
      </c>
      <c r="M62" s="333">
        <v>-0.5</v>
      </c>
      <c r="N62" s="334">
        <v>18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6"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32.159999999999997</v>
      </c>
      <c r="G47" s="12">
        <v>46.1</v>
      </c>
      <c r="H47" s="12">
        <v>57.57</v>
      </c>
      <c r="I47" s="12">
        <v>68.42</v>
      </c>
      <c r="J47" s="13">
        <v>74.98</v>
      </c>
    </row>
    <row r="48" spans="2:10" ht="57.75" customHeight="1">
      <c r="B48" s="14"/>
      <c r="C48" s="1174" t="s">
        <v>4</v>
      </c>
      <c r="D48" s="1174"/>
      <c r="E48" s="1175"/>
      <c r="F48" s="15">
        <v>3.14</v>
      </c>
      <c r="G48" s="16">
        <v>3.94</v>
      </c>
      <c r="H48" s="16">
        <v>5.99</v>
      </c>
      <c r="I48" s="16">
        <v>3.62</v>
      </c>
      <c r="J48" s="17">
        <v>6.58</v>
      </c>
    </row>
    <row r="49" spans="2:10" ht="57.75" customHeight="1" thickBot="1">
      <c r="B49" s="18"/>
      <c r="C49" s="1176" t="s">
        <v>5</v>
      </c>
      <c r="D49" s="1176"/>
      <c r="E49" s="1177"/>
      <c r="F49" s="19" t="s">
        <v>522</v>
      </c>
      <c r="G49" s="20">
        <v>15.38</v>
      </c>
      <c r="H49" s="20">
        <v>11.38</v>
      </c>
      <c r="I49" s="20">
        <v>9.6199999999999992</v>
      </c>
      <c r="J49" s="21">
        <v>8.4600000000000009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SS17080625</cp:lastModifiedBy>
  <cp:lastPrinted>2018-02-14T07:12:26Z</cp:lastPrinted>
  <dcterms:created xsi:type="dcterms:W3CDTF">2018-01-24T03:38:51Z</dcterms:created>
  <dcterms:modified xsi:type="dcterms:W3CDTF">2018-12-01T01:43:51Z</dcterms:modified>
  <cp:category/>
</cp:coreProperties>
</file>